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defaultThemeVersion="124226"/>
  <mc:AlternateContent xmlns:mc="http://schemas.openxmlformats.org/markup-compatibility/2006">
    <mc:Choice Requires="x15">
      <x15ac:absPath xmlns:x15ac="http://schemas.microsoft.com/office/spreadsheetml/2010/11/ac" url="R:\3. Projekti\2016 Pestalozzi tranzicija\1.2.2 obuka za instrument za pružanje podrske u tranziciji\2018\"/>
    </mc:Choice>
  </mc:AlternateContent>
  <xr:revisionPtr revIDLastSave="0" documentId="13_ncr:1_{B1709973-8745-48D9-8E8D-F2DD8D2FD163}" xr6:coauthVersionLast="36" xr6:coauthVersionMax="36" xr10:uidLastSave="{00000000-0000-0000-0000-000000000000}"/>
  <bookViews>
    <workbookView xWindow="480" yWindow="120" windowWidth="20730" windowHeight="11760" activeTab="1" xr2:uid="{00000000-000D-0000-FFFF-FFFF00000000}"/>
  </bookViews>
  <sheets>
    <sheet name="Primer popunjenog instrumenta" sheetId="81" r:id="rId1"/>
    <sheet name="Učenik 1" sheetId="82" r:id="rId2"/>
    <sheet name="Učenik 2" sheetId="83" r:id="rId3"/>
    <sheet name="Učenik 3" sheetId="84" r:id="rId4"/>
    <sheet name="Učenik 4" sheetId="85" r:id="rId5"/>
    <sheet name="Učenik 5" sheetId="86" r:id="rId6"/>
    <sheet name="Učenik 6" sheetId="87" r:id="rId7"/>
    <sheet name="Učenik 7" sheetId="88" r:id="rId8"/>
    <sheet name="Učenik 8" sheetId="89" r:id="rId9"/>
    <sheet name="Učenik 9" sheetId="90" r:id="rId10"/>
    <sheet name="Učenik 10" sheetId="92" r:id="rId11"/>
    <sheet name="Učenik 11" sheetId="93" r:id="rId12"/>
    <sheet name="Učenik 12" sheetId="94" r:id="rId13"/>
    <sheet name="Učenik 13" sheetId="95" r:id="rId14"/>
    <sheet name="Učenik 14" sheetId="96" r:id="rId15"/>
    <sheet name="Učenik 15" sheetId="97" r:id="rId16"/>
    <sheet name="Učenik 16" sheetId="98" r:id="rId17"/>
    <sheet name="Učenik 17" sheetId="99" r:id="rId18"/>
    <sheet name="Učenik 18" sheetId="100" r:id="rId19"/>
    <sheet name="Učenik 19" sheetId="101" r:id="rId20"/>
    <sheet name="Učenik 20" sheetId="102" r:id="rId21"/>
    <sheet name="Učenik 21" sheetId="103" r:id="rId22"/>
    <sheet name="Učenik 22" sheetId="104" r:id="rId23"/>
    <sheet name="Učenik 23" sheetId="105" r:id="rId24"/>
    <sheet name="Učenik 24" sheetId="106" r:id="rId25"/>
    <sheet name="Učenik 25" sheetId="107" r:id="rId26"/>
    <sheet name="Učenik 26" sheetId="108" r:id="rId27"/>
    <sheet name="Učenik 27" sheetId="109" r:id="rId28"/>
    <sheet name="Učenik 28" sheetId="110" r:id="rId29"/>
    <sheet name="Učenik 29" sheetId="111" r:id="rId30"/>
    <sheet name="Učenik 30" sheetId="112" r:id="rId31"/>
    <sheet name="Učenik 31" sheetId="113" r:id="rId32"/>
    <sheet name="Učenik 32" sheetId="114" r:id="rId33"/>
    <sheet name="Učenik 33" sheetId="115" r:id="rId34"/>
    <sheet name="Učenik 34" sheetId="116" r:id="rId35"/>
    <sheet name="Učenik 35" sheetId="117" r:id="rId36"/>
  </sheets>
  <definedNames>
    <definedName name="_xlnm.Print_Area" localSheetId="1">'Učenik 1'!$A$1:$M$81</definedName>
  </definedNames>
  <calcPr calcId="171027"/>
</workbook>
</file>

<file path=xl/calcChain.xml><?xml version="1.0" encoding="utf-8"?>
<calcChain xmlns="http://schemas.openxmlformats.org/spreadsheetml/2006/main">
  <c r="H76" i="117" l="1"/>
  <c r="G81" i="117" s="1"/>
  <c r="F76" i="117"/>
  <c r="F81" i="117" s="1"/>
  <c r="D76" i="117"/>
  <c r="E81" i="117" s="1"/>
  <c r="H75" i="117"/>
  <c r="G80" i="117" s="1"/>
  <c r="F75" i="117"/>
  <c r="F80" i="117" s="1"/>
  <c r="D75" i="117"/>
  <c r="E80" i="117" s="1"/>
  <c r="H69" i="117"/>
  <c r="F69" i="117"/>
  <c r="D69" i="117"/>
  <c r="H64" i="117"/>
  <c r="F64" i="117"/>
  <c r="D64" i="117"/>
  <c r="H60" i="117"/>
  <c r="F60" i="117"/>
  <c r="D60" i="117"/>
  <c r="H53" i="117"/>
  <c r="F53" i="117"/>
  <c r="D53" i="117"/>
  <c r="H48" i="117"/>
  <c r="F48" i="117"/>
  <c r="D48" i="117"/>
  <c r="H37" i="117"/>
  <c r="F37" i="117"/>
  <c r="D37" i="117"/>
  <c r="H26" i="117"/>
  <c r="F26" i="117"/>
  <c r="D26" i="117"/>
  <c r="H19" i="117"/>
  <c r="F19" i="117"/>
  <c r="D19" i="117"/>
  <c r="H11" i="117"/>
  <c r="F11" i="117"/>
  <c r="D11" i="117"/>
  <c r="G80" i="116"/>
  <c r="E80" i="116"/>
  <c r="H76" i="116"/>
  <c r="G81" i="116" s="1"/>
  <c r="F76" i="116"/>
  <c r="F81" i="116" s="1"/>
  <c r="D76" i="116"/>
  <c r="D81" i="116" s="1"/>
  <c r="H75" i="116"/>
  <c r="F75" i="116"/>
  <c r="F80" i="116" s="1"/>
  <c r="D75" i="116"/>
  <c r="D80" i="116" s="1"/>
  <c r="H69" i="116"/>
  <c r="F69" i="116"/>
  <c r="D69" i="116"/>
  <c r="H64" i="116"/>
  <c r="F64" i="116"/>
  <c r="D64" i="116"/>
  <c r="H60" i="116"/>
  <c r="F60" i="116"/>
  <c r="D60" i="116"/>
  <c r="H53" i="116"/>
  <c r="F53" i="116"/>
  <c r="D53" i="116"/>
  <c r="H48" i="116"/>
  <c r="F48" i="116"/>
  <c r="D48" i="116"/>
  <c r="H37" i="116"/>
  <c r="F37" i="116"/>
  <c r="D37" i="116"/>
  <c r="H26" i="116"/>
  <c r="F26" i="116"/>
  <c r="D26" i="116"/>
  <c r="H19" i="116"/>
  <c r="F19" i="116"/>
  <c r="D19" i="116"/>
  <c r="H11" i="116"/>
  <c r="F11" i="116"/>
  <c r="D11" i="116"/>
  <c r="D81" i="115"/>
  <c r="F80" i="115"/>
  <c r="H76" i="115"/>
  <c r="G81" i="115" s="1"/>
  <c r="F76" i="115"/>
  <c r="F81" i="115" s="1"/>
  <c r="D76" i="115"/>
  <c r="E81" i="115" s="1"/>
  <c r="H75" i="115"/>
  <c r="G80" i="115" s="1"/>
  <c r="F75" i="115"/>
  <c r="D75" i="115"/>
  <c r="E80" i="115" s="1"/>
  <c r="H69" i="115"/>
  <c r="F69" i="115"/>
  <c r="D69" i="115"/>
  <c r="H64" i="115"/>
  <c r="F64" i="115"/>
  <c r="D64" i="115"/>
  <c r="H60" i="115"/>
  <c r="F60" i="115"/>
  <c r="D60" i="115"/>
  <c r="H53" i="115"/>
  <c r="F53" i="115"/>
  <c r="D53" i="115"/>
  <c r="H48" i="115"/>
  <c r="F48" i="115"/>
  <c r="D48" i="115"/>
  <c r="H37" i="115"/>
  <c r="F37" i="115"/>
  <c r="D37" i="115"/>
  <c r="H26" i="115"/>
  <c r="F26" i="115"/>
  <c r="D26" i="115"/>
  <c r="H19" i="115"/>
  <c r="F19" i="115"/>
  <c r="D19" i="115"/>
  <c r="H11" i="115"/>
  <c r="F11" i="115"/>
  <c r="D11" i="115"/>
  <c r="G80" i="114"/>
  <c r="E80" i="114"/>
  <c r="H76" i="114"/>
  <c r="G81" i="114" s="1"/>
  <c r="F76" i="114"/>
  <c r="F81" i="114" s="1"/>
  <c r="D76" i="114"/>
  <c r="D81" i="114" s="1"/>
  <c r="H75" i="114"/>
  <c r="F75" i="114"/>
  <c r="F80" i="114" s="1"/>
  <c r="D75" i="114"/>
  <c r="D80" i="114" s="1"/>
  <c r="H69" i="114"/>
  <c r="F69" i="114"/>
  <c r="D69" i="114"/>
  <c r="H64" i="114"/>
  <c r="F64" i="114"/>
  <c r="D64" i="114"/>
  <c r="H60" i="114"/>
  <c r="F60" i="114"/>
  <c r="D60" i="114"/>
  <c r="H53" i="114"/>
  <c r="F53" i="114"/>
  <c r="D53" i="114"/>
  <c r="H48" i="114"/>
  <c r="F48" i="114"/>
  <c r="D48" i="114"/>
  <c r="H37" i="114"/>
  <c r="F37" i="114"/>
  <c r="D37" i="114"/>
  <c r="H26" i="114"/>
  <c r="F26" i="114"/>
  <c r="D26" i="114"/>
  <c r="H19" i="114"/>
  <c r="F19" i="114"/>
  <c r="D19" i="114"/>
  <c r="H11" i="114"/>
  <c r="F11" i="114"/>
  <c r="D11" i="114"/>
  <c r="G80" i="113"/>
  <c r="E80" i="113"/>
  <c r="H76" i="113"/>
  <c r="G81" i="113" s="1"/>
  <c r="F76" i="113"/>
  <c r="F81" i="113" s="1"/>
  <c r="D76" i="113"/>
  <c r="D81" i="113" s="1"/>
  <c r="H75" i="113"/>
  <c r="F75" i="113"/>
  <c r="F80" i="113" s="1"/>
  <c r="D75" i="113"/>
  <c r="D80" i="113" s="1"/>
  <c r="H69" i="113"/>
  <c r="F69" i="113"/>
  <c r="D69" i="113"/>
  <c r="H64" i="113"/>
  <c r="F64" i="113"/>
  <c r="D64" i="113"/>
  <c r="H60" i="113"/>
  <c r="F60" i="113"/>
  <c r="D60" i="113"/>
  <c r="H53" i="113"/>
  <c r="F53" i="113"/>
  <c r="D53" i="113"/>
  <c r="H48" i="113"/>
  <c r="F48" i="113"/>
  <c r="D48" i="113"/>
  <c r="H37" i="113"/>
  <c r="F37" i="113"/>
  <c r="D37" i="113"/>
  <c r="H26" i="113"/>
  <c r="F26" i="113"/>
  <c r="D26" i="113"/>
  <c r="H19" i="113"/>
  <c r="F19" i="113"/>
  <c r="D19" i="113"/>
  <c r="H11" i="113"/>
  <c r="F11" i="113"/>
  <c r="D11" i="113"/>
  <c r="D81" i="112"/>
  <c r="F80" i="112"/>
  <c r="H76" i="112"/>
  <c r="G81" i="112" s="1"/>
  <c r="F76" i="112"/>
  <c r="F81" i="112" s="1"/>
  <c r="D76" i="112"/>
  <c r="E81" i="112" s="1"/>
  <c r="H75" i="112"/>
  <c r="G80" i="112" s="1"/>
  <c r="F75" i="112"/>
  <c r="D75" i="112"/>
  <c r="E80" i="112" s="1"/>
  <c r="H69" i="112"/>
  <c r="F69" i="112"/>
  <c r="D69" i="112"/>
  <c r="H64" i="112"/>
  <c r="F64" i="112"/>
  <c r="D64" i="112"/>
  <c r="H60" i="112"/>
  <c r="F60" i="112"/>
  <c r="D60" i="112"/>
  <c r="H53" i="112"/>
  <c r="F53" i="112"/>
  <c r="D53" i="112"/>
  <c r="H48" i="112"/>
  <c r="F48" i="112"/>
  <c r="D48" i="112"/>
  <c r="H37" i="112"/>
  <c r="F37" i="112"/>
  <c r="D37" i="112"/>
  <c r="H26" i="112"/>
  <c r="F26" i="112"/>
  <c r="D26" i="112"/>
  <c r="H19" i="112"/>
  <c r="F19" i="112"/>
  <c r="D19" i="112"/>
  <c r="H11" i="112"/>
  <c r="F11" i="112"/>
  <c r="D11" i="112"/>
  <c r="G80" i="111"/>
  <c r="E80" i="111"/>
  <c r="H76" i="111"/>
  <c r="G81" i="111" s="1"/>
  <c r="F76" i="111"/>
  <c r="F81" i="111" s="1"/>
  <c r="D76" i="111"/>
  <c r="D81" i="111" s="1"/>
  <c r="H75" i="111"/>
  <c r="F75" i="111"/>
  <c r="F80" i="111" s="1"/>
  <c r="D75" i="111"/>
  <c r="D80" i="111" s="1"/>
  <c r="H69" i="111"/>
  <c r="F69" i="111"/>
  <c r="D69" i="111"/>
  <c r="H64" i="111"/>
  <c r="F64" i="111"/>
  <c r="D64" i="111"/>
  <c r="H60" i="111"/>
  <c r="F60" i="111"/>
  <c r="D60" i="111"/>
  <c r="H53" i="111"/>
  <c r="F53" i="111"/>
  <c r="D53" i="111"/>
  <c r="H48" i="111"/>
  <c r="F48" i="111"/>
  <c r="D48" i="111"/>
  <c r="H37" i="111"/>
  <c r="F37" i="111"/>
  <c r="D37" i="111"/>
  <c r="H26" i="111"/>
  <c r="F26" i="111"/>
  <c r="D26" i="111"/>
  <c r="H19" i="111"/>
  <c r="F19" i="111"/>
  <c r="D19" i="111"/>
  <c r="H11" i="111"/>
  <c r="F11" i="111"/>
  <c r="D11" i="111"/>
  <c r="G80" i="110"/>
  <c r="E80" i="110"/>
  <c r="H76" i="110"/>
  <c r="G81" i="110" s="1"/>
  <c r="F76" i="110"/>
  <c r="F81" i="110" s="1"/>
  <c r="D76" i="110"/>
  <c r="D81" i="110" s="1"/>
  <c r="H75" i="110"/>
  <c r="F75" i="110"/>
  <c r="F80" i="110" s="1"/>
  <c r="D75" i="110"/>
  <c r="D80" i="110" s="1"/>
  <c r="H69" i="110"/>
  <c r="F69" i="110"/>
  <c r="D69" i="110"/>
  <c r="H64" i="110"/>
  <c r="F64" i="110"/>
  <c r="D64" i="110"/>
  <c r="H60" i="110"/>
  <c r="F60" i="110"/>
  <c r="D60" i="110"/>
  <c r="H53" i="110"/>
  <c r="F53" i="110"/>
  <c r="D53" i="110"/>
  <c r="H48" i="110"/>
  <c r="F48" i="110"/>
  <c r="D48" i="110"/>
  <c r="H37" i="110"/>
  <c r="F37" i="110"/>
  <c r="D37" i="110"/>
  <c r="H26" i="110"/>
  <c r="F26" i="110"/>
  <c r="D26" i="110"/>
  <c r="H19" i="110"/>
  <c r="F19" i="110"/>
  <c r="D19" i="110"/>
  <c r="H11" i="110"/>
  <c r="F11" i="110"/>
  <c r="D11" i="110"/>
  <c r="D81" i="109"/>
  <c r="F80" i="109"/>
  <c r="H76" i="109"/>
  <c r="G81" i="109" s="1"/>
  <c r="F76" i="109"/>
  <c r="F81" i="109" s="1"/>
  <c r="D76" i="109"/>
  <c r="E81" i="109" s="1"/>
  <c r="H75" i="109"/>
  <c r="G80" i="109" s="1"/>
  <c r="F75" i="109"/>
  <c r="D75" i="109"/>
  <c r="E80" i="109" s="1"/>
  <c r="H69" i="109"/>
  <c r="F69" i="109"/>
  <c r="D69" i="109"/>
  <c r="H64" i="109"/>
  <c r="F64" i="109"/>
  <c r="D64" i="109"/>
  <c r="H60" i="109"/>
  <c r="F60" i="109"/>
  <c r="D60" i="109"/>
  <c r="H53" i="109"/>
  <c r="F53" i="109"/>
  <c r="D53" i="109"/>
  <c r="H48" i="109"/>
  <c r="F48" i="109"/>
  <c r="D48" i="109"/>
  <c r="H37" i="109"/>
  <c r="F37" i="109"/>
  <c r="D37" i="109"/>
  <c r="H26" i="109"/>
  <c r="F26" i="109"/>
  <c r="D26" i="109"/>
  <c r="H19" i="109"/>
  <c r="F19" i="109"/>
  <c r="D19" i="109"/>
  <c r="H11" i="109"/>
  <c r="F11" i="109"/>
  <c r="D11" i="109"/>
  <c r="G80" i="108"/>
  <c r="E80" i="108"/>
  <c r="H76" i="108"/>
  <c r="G81" i="108" s="1"/>
  <c r="F76" i="108"/>
  <c r="F81" i="108" s="1"/>
  <c r="D76" i="108"/>
  <c r="D81" i="108" s="1"/>
  <c r="H75" i="108"/>
  <c r="F75" i="108"/>
  <c r="F80" i="108" s="1"/>
  <c r="D75" i="108"/>
  <c r="D80" i="108" s="1"/>
  <c r="H69" i="108"/>
  <c r="F69" i="108"/>
  <c r="D69" i="108"/>
  <c r="H64" i="108"/>
  <c r="F64" i="108"/>
  <c r="D64" i="108"/>
  <c r="H60" i="108"/>
  <c r="F60" i="108"/>
  <c r="D60" i="108"/>
  <c r="H53" i="108"/>
  <c r="F53" i="108"/>
  <c r="D53" i="108"/>
  <c r="H48" i="108"/>
  <c r="F48" i="108"/>
  <c r="D48" i="108"/>
  <c r="H37" i="108"/>
  <c r="F37" i="108"/>
  <c r="D37" i="108"/>
  <c r="H26" i="108"/>
  <c r="F26" i="108"/>
  <c r="D26" i="108"/>
  <c r="H19" i="108"/>
  <c r="F19" i="108"/>
  <c r="D19" i="108"/>
  <c r="H11" i="108"/>
  <c r="F11" i="108"/>
  <c r="D11" i="108"/>
  <c r="G80" i="107"/>
  <c r="E80" i="107"/>
  <c r="H76" i="107"/>
  <c r="G81" i="107" s="1"/>
  <c r="F76" i="107"/>
  <c r="F81" i="107" s="1"/>
  <c r="D76" i="107"/>
  <c r="D81" i="107" s="1"/>
  <c r="H75" i="107"/>
  <c r="F75" i="107"/>
  <c r="F80" i="107" s="1"/>
  <c r="D75" i="107"/>
  <c r="D80" i="107" s="1"/>
  <c r="H69" i="107"/>
  <c r="F69" i="107"/>
  <c r="D69" i="107"/>
  <c r="H64" i="107"/>
  <c r="F64" i="107"/>
  <c r="D64" i="107"/>
  <c r="H60" i="107"/>
  <c r="F60" i="107"/>
  <c r="D60" i="107"/>
  <c r="H53" i="107"/>
  <c r="F53" i="107"/>
  <c r="D53" i="107"/>
  <c r="H48" i="107"/>
  <c r="F48" i="107"/>
  <c r="D48" i="107"/>
  <c r="H37" i="107"/>
  <c r="F37" i="107"/>
  <c r="D37" i="107"/>
  <c r="H26" i="107"/>
  <c r="F26" i="107"/>
  <c r="D26" i="107"/>
  <c r="H19" i="107"/>
  <c r="F19" i="107"/>
  <c r="D19" i="107"/>
  <c r="H11" i="107"/>
  <c r="F11" i="107"/>
  <c r="D11" i="107"/>
  <c r="G80" i="106"/>
  <c r="E80" i="106"/>
  <c r="H76" i="106"/>
  <c r="G81" i="106" s="1"/>
  <c r="F76" i="106"/>
  <c r="F81" i="106" s="1"/>
  <c r="D76" i="106"/>
  <c r="D81" i="106" s="1"/>
  <c r="H75" i="106"/>
  <c r="F75" i="106"/>
  <c r="F80" i="106" s="1"/>
  <c r="D75" i="106"/>
  <c r="D80" i="106" s="1"/>
  <c r="H69" i="106"/>
  <c r="F69" i="106"/>
  <c r="D69" i="106"/>
  <c r="H64" i="106"/>
  <c r="F64" i="106"/>
  <c r="D64" i="106"/>
  <c r="H60" i="106"/>
  <c r="F60" i="106"/>
  <c r="D60" i="106"/>
  <c r="H53" i="106"/>
  <c r="F53" i="106"/>
  <c r="D53" i="106"/>
  <c r="H48" i="106"/>
  <c r="F48" i="106"/>
  <c r="D48" i="106"/>
  <c r="H37" i="106"/>
  <c r="F37" i="106"/>
  <c r="D37" i="106"/>
  <c r="H26" i="106"/>
  <c r="F26" i="106"/>
  <c r="D26" i="106"/>
  <c r="H19" i="106"/>
  <c r="F19" i="106"/>
  <c r="D19" i="106"/>
  <c r="H11" i="106"/>
  <c r="F11" i="106"/>
  <c r="D11" i="106"/>
  <c r="G80" i="105"/>
  <c r="E80" i="105"/>
  <c r="H76" i="105"/>
  <c r="G81" i="105" s="1"/>
  <c r="F76" i="105"/>
  <c r="F81" i="105" s="1"/>
  <c r="D76" i="105"/>
  <c r="D81" i="105" s="1"/>
  <c r="H75" i="105"/>
  <c r="F75" i="105"/>
  <c r="F80" i="105" s="1"/>
  <c r="D75" i="105"/>
  <c r="D80" i="105" s="1"/>
  <c r="H69" i="105"/>
  <c r="F69" i="105"/>
  <c r="D69" i="105"/>
  <c r="H64" i="105"/>
  <c r="F64" i="105"/>
  <c r="D64" i="105"/>
  <c r="H60" i="105"/>
  <c r="F60" i="105"/>
  <c r="D60" i="105"/>
  <c r="H53" i="105"/>
  <c r="F53" i="105"/>
  <c r="D53" i="105"/>
  <c r="H48" i="105"/>
  <c r="F48" i="105"/>
  <c r="D48" i="105"/>
  <c r="H37" i="105"/>
  <c r="F37" i="105"/>
  <c r="D37" i="105"/>
  <c r="H26" i="105"/>
  <c r="F26" i="105"/>
  <c r="D26" i="105"/>
  <c r="H19" i="105"/>
  <c r="F19" i="105"/>
  <c r="D19" i="105"/>
  <c r="H11" i="105"/>
  <c r="F11" i="105"/>
  <c r="D11" i="105"/>
  <c r="D81" i="104"/>
  <c r="F80" i="104"/>
  <c r="H76" i="104"/>
  <c r="G81" i="104" s="1"/>
  <c r="F76" i="104"/>
  <c r="F81" i="104" s="1"/>
  <c r="D76" i="104"/>
  <c r="E81" i="104" s="1"/>
  <c r="H75" i="104"/>
  <c r="G80" i="104" s="1"/>
  <c r="F75" i="104"/>
  <c r="D75" i="104"/>
  <c r="E80" i="104" s="1"/>
  <c r="H69" i="104"/>
  <c r="F69" i="104"/>
  <c r="D69" i="104"/>
  <c r="H64" i="104"/>
  <c r="F64" i="104"/>
  <c r="D64" i="104"/>
  <c r="H60" i="104"/>
  <c r="F60" i="104"/>
  <c r="D60" i="104"/>
  <c r="H53" i="104"/>
  <c r="F53" i="104"/>
  <c r="D53" i="104"/>
  <c r="H48" i="104"/>
  <c r="F48" i="104"/>
  <c r="D48" i="104"/>
  <c r="H37" i="104"/>
  <c r="F37" i="104"/>
  <c r="D37" i="104"/>
  <c r="H26" i="104"/>
  <c r="F26" i="104"/>
  <c r="D26" i="104"/>
  <c r="H19" i="104"/>
  <c r="F19" i="104"/>
  <c r="D19" i="104"/>
  <c r="H11" i="104"/>
  <c r="F11" i="104"/>
  <c r="D11" i="104"/>
  <c r="G80" i="103"/>
  <c r="E80" i="103"/>
  <c r="H76" i="103"/>
  <c r="G81" i="103" s="1"/>
  <c r="F76" i="103"/>
  <c r="F81" i="103" s="1"/>
  <c r="D76" i="103"/>
  <c r="D81" i="103" s="1"/>
  <c r="H75" i="103"/>
  <c r="F75" i="103"/>
  <c r="F80" i="103" s="1"/>
  <c r="D75" i="103"/>
  <c r="D80" i="103" s="1"/>
  <c r="H69" i="103"/>
  <c r="F69" i="103"/>
  <c r="D69" i="103"/>
  <c r="H64" i="103"/>
  <c r="F64" i="103"/>
  <c r="D64" i="103"/>
  <c r="H60" i="103"/>
  <c r="F60" i="103"/>
  <c r="D60" i="103"/>
  <c r="H53" i="103"/>
  <c r="F53" i="103"/>
  <c r="D53" i="103"/>
  <c r="H48" i="103"/>
  <c r="F48" i="103"/>
  <c r="D48" i="103"/>
  <c r="H37" i="103"/>
  <c r="F37" i="103"/>
  <c r="D37" i="103"/>
  <c r="H26" i="103"/>
  <c r="F26" i="103"/>
  <c r="D26" i="103"/>
  <c r="H19" i="103"/>
  <c r="F19" i="103"/>
  <c r="D19" i="103"/>
  <c r="H11" i="103"/>
  <c r="F11" i="103"/>
  <c r="D11" i="103"/>
  <c r="G80" i="102"/>
  <c r="E80" i="102"/>
  <c r="H76" i="102"/>
  <c r="G81" i="102" s="1"/>
  <c r="F76" i="102"/>
  <c r="F81" i="102" s="1"/>
  <c r="D76" i="102"/>
  <c r="D81" i="102" s="1"/>
  <c r="H75" i="102"/>
  <c r="F75" i="102"/>
  <c r="F80" i="102" s="1"/>
  <c r="D75" i="102"/>
  <c r="D80" i="102" s="1"/>
  <c r="H69" i="102"/>
  <c r="F69" i="102"/>
  <c r="D69" i="102"/>
  <c r="H64" i="102"/>
  <c r="F64" i="102"/>
  <c r="D64" i="102"/>
  <c r="H60" i="102"/>
  <c r="F60" i="102"/>
  <c r="D60" i="102"/>
  <c r="H53" i="102"/>
  <c r="F53" i="102"/>
  <c r="D53" i="102"/>
  <c r="H48" i="102"/>
  <c r="F48" i="102"/>
  <c r="D48" i="102"/>
  <c r="H37" i="102"/>
  <c r="F37" i="102"/>
  <c r="D37" i="102"/>
  <c r="H26" i="102"/>
  <c r="F26" i="102"/>
  <c r="D26" i="102"/>
  <c r="H19" i="102"/>
  <c r="F19" i="102"/>
  <c r="D19" i="102"/>
  <c r="H11" i="102"/>
  <c r="F11" i="102"/>
  <c r="D11" i="102"/>
  <c r="G80" i="101"/>
  <c r="E80" i="101"/>
  <c r="H76" i="101"/>
  <c r="G81" i="101" s="1"/>
  <c r="F76" i="101"/>
  <c r="F81" i="101" s="1"/>
  <c r="D76" i="101"/>
  <c r="D81" i="101" s="1"/>
  <c r="H75" i="101"/>
  <c r="F75" i="101"/>
  <c r="F80" i="101" s="1"/>
  <c r="D75" i="101"/>
  <c r="D80" i="101" s="1"/>
  <c r="H69" i="101"/>
  <c r="F69" i="101"/>
  <c r="D69" i="101"/>
  <c r="H64" i="101"/>
  <c r="F64" i="101"/>
  <c r="D64" i="101"/>
  <c r="H60" i="101"/>
  <c r="F60" i="101"/>
  <c r="D60" i="101"/>
  <c r="H53" i="101"/>
  <c r="F53" i="101"/>
  <c r="D53" i="101"/>
  <c r="H48" i="101"/>
  <c r="F48" i="101"/>
  <c r="D48" i="101"/>
  <c r="H37" i="101"/>
  <c r="F37" i="101"/>
  <c r="D37" i="101"/>
  <c r="H26" i="101"/>
  <c r="F26" i="101"/>
  <c r="D26" i="101"/>
  <c r="H19" i="101"/>
  <c r="F19" i="101"/>
  <c r="D19" i="101"/>
  <c r="H11" i="101"/>
  <c r="F11" i="101"/>
  <c r="D11" i="101"/>
  <c r="G80" i="100"/>
  <c r="E80" i="100"/>
  <c r="H76" i="100"/>
  <c r="G81" i="100" s="1"/>
  <c r="F76" i="100"/>
  <c r="F81" i="100" s="1"/>
  <c r="D76" i="100"/>
  <c r="D81" i="100" s="1"/>
  <c r="H75" i="100"/>
  <c r="F75" i="100"/>
  <c r="F80" i="100" s="1"/>
  <c r="D75" i="100"/>
  <c r="D80" i="100" s="1"/>
  <c r="H69" i="100"/>
  <c r="F69" i="100"/>
  <c r="D69" i="100"/>
  <c r="H64" i="100"/>
  <c r="F64" i="100"/>
  <c r="D64" i="100"/>
  <c r="H60" i="100"/>
  <c r="F60" i="100"/>
  <c r="D60" i="100"/>
  <c r="H53" i="100"/>
  <c r="F53" i="100"/>
  <c r="D53" i="100"/>
  <c r="H48" i="100"/>
  <c r="F48" i="100"/>
  <c r="D48" i="100"/>
  <c r="H37" i="100"/>
  <c r="F37" i="100"/>
  <c r="D37" i="100"/>
  <c r="H26" i="100"/>
  <c r="F26" i="100"/>
  <c r="D26" i="100"/>
  <c r="H19" i="100"/>
  <c r="F19" i="100"/>
  <c r="D19" i="100"/>
  <c r="H11" i="100"/>
  <c r="F11" i="100"/>
  <c r="D11" i="100"/>
  <c r="G80" i="99"/>
  <c r="E80" i="99"/>
  <c r="H76" i="99"/>
  <c r="G81" i="99" s="1"/>
  <c r="F76" i="99"/>
  <c r="F81" i="99" s="1"/>
  <c r="D76" i="99"/>
  <c r="D81" i="99" s="1"/>
  <c r="H75" i="99"/>
  <c r="F75" i="99"/>
  <c r="F80" i="99" s="1"/>
  <c r="D75" i="99"/>
  <c r="D80" i="99" s="1"/>
  <c r="H69" i="99"/>
  <c r="F69" i="99"/>
  <c r="D69" i="99"/>
  <c r="H64" i="99"/>
  <c r="F64" i="99"/>
  <c r="D64" i="99"/>
  <c r="H60" i="99"/>
  <c r="F60" i="99"/>
  <c r="D60" i="99"/>
  <c r="H53" i="99"/>
  <c r="F53" i="99"/>
  <c r="D53" i="99"/>
  <c r="H48" i="99"/>
  <c r="F48" i="99"/>
  <c r="D48" i="99"/>
  <c r="H37" i="99"/>
  <c r="F37" i="99"/>
  <c r="D37" i="99"/>
  <c r="H26" i="99"/>
  <c r="F26" i="99"/>
  <c r="D26" i="99"/>
  <c r="H19" i="99"/>
  <c r="F19" i="99"/>
  <c r="D19" i="99"/>
  <c r="H11" i="99"/>
  <c r="F11" i="99"/>
  <c r="D11" i="99"/>
  <c r="G80" i="98"/>
  <c r="E80" i="98"/>
  <c r="H76" i="98"/>
  <c r="G81" i="98" s="1"/>
  <c r="F76" i="98"/>
  <c r="F81" i="98" s="1"/>
  <c r="D76" i="98"/>
  <c r="D81" i="98" s="1"/>
  <c r="H75" i="98"/>
  <c r="F75" i="98"/>
  <c r="F80" i="98" s="1"/>
  <c r="D75" i="98"/>
  <c r="D80" i="98" s="1"/>
  <c r="H69" i="98"/>
  <c r="F69" i="98"/>
  <c r="D69" i="98"/>
  <c r="H64" i="98"/>
  <c r="F64" i="98"/>
  <c r="D64" i="98"/>
  <c r="H60" i="98"/>
  <c r="F60" i="98"/>
  <c r="D60" i="98"/>
  <c r="H53" i="98"/>
  <c r="F53" i="98"/>
  <c r="D53" i="98"/>
  <c r="H48" i="98"/>
  <c r="F48" i="98"/>
  <c r="D48" i="98"/>
  <c r="H37" i="98"/>
  <c r="F37" i="98"/>
  <c r="D37" i="98"/>
  <c r="H26" i="98"/>
  <c r="F26" i="98"/>
  <c r="D26" i="98"/>
  <c r="H19" i="98"/>
  <c r="F19" i="98"/>
  <c r="D19" i="98"/>
  <c r="H11" i="98"/>
  <c r="F11" i="98"/>
  <c r="D11" i="98"/>
  <c r="G80" i="97"/>
  <c r="E80" i="97"/>
  <c r="H76" i="97"/>
  <c r="G81" i="97" s="1"/>
  <c r="F76" i="97"/>
  <c r="F81" i="97" s="1"/>
  <c r="D76" i="97"/>
  <c r="D81" i="97" s="1"/>
  <c r="H75" i="97"/>
  <c r="F75" i="97"/>
  <c r="F80" i="97" s="1"/>
  <c r="D75" i="97"/>
  <c r="D80" i="97" s="1"/>
  <c r="H69" i="97"/>
  <c r="F69" i="97"/>
  <c r="D69" i="97"/>
  <c r="H64" i="97"/>
  <c r="F64" i="97"/>
  <c r="D64" i="97"/>
  <c r="H60" i="97"/>
  <c r="F60" i="97"/>
  <c r="D60" i="97"/>
  <c r="H53" i="97"/>
  <c r="F53" i="97"/>
  <c r="D53" i="97"/>
  <c r="H48" i="97"/>
  <c r="F48" i="97"/>
  <c r="D48" i="97"/>
  <c r="H37" i="97"/>
  <c r="F37" i="97"/>
  <c r="D37" i="97"/>
  <c r="H26" i="97"/>
  <c r="F26" i="97"/>
  <c r="D26" i="97"/>
  <c r="H19" i="97"/>
  <c r="F19" i="97"/>
  <c r="D19" i="97"/>
  <c r="H11" i="97"/>
  <c r="F11" i="97"/>
  <c r="D11" i="97"/>
  <c r="D81" i="96"/>
  <c r="F80" i="96"/>
  <c r="H76" i="96"/>
  <c r="G81" i="96" s="1"/>
  <c r="F76" i="96"/>
  <c r="F81" i="96" s="1"/>
  <c r="D76" i="96"/>
  <c r="E81" i="96" s="1"/>
  <c r="H75" i="96"/>
  <c r="G80" i="96" s="1"/>
  <c r="F75" i="96"/>
  <c r="D75" i="96"/>
  <c r="E80" i="96" s="1"/>
  <c r="H69" i="96"/>
  <c r="F69" i="96"/>
  <c r="D69" i="96"/>
  <c r="H64" i="96"/>
  <c r="F64" i="96"/>
  <c r="D64" i="96"/>
  <c r="H60" i="96"/>
  <c r="F60" i="96"/>
  <c r="D60" i="96"/>
  <c r="H53" i="96"/>
  <c r="F53" i="96"/>
  <c r="D53" i="96"/>
  <c r="H48" i="96"/>
  <c r="F48" i="96"/>
  <c r="D48" i="96"/>
  <c r="H37" i="96"/>
  <c r="F37" i="96"/>
  <c r="D37" i="96"/>
  <c r="H26" i="96"/>
  <c r="F26" i="96"/>
  <c r="D26" i="96"/>
  <c r="H19" i="96"/>
  <c r="F19" i="96"/>
  <c r="D19" i="96"/>
  <c r="H11" i="96"/>
  <c r="F11" i="96"/>
  <c r="D11" i="96"/>
  <c r="G80" i="95"/>
  <c r="E80" i="95"/>
  <c r="H76" i="95"/>
  <c r="G81" i="95" s="1"/>
  <c r="F76" i="95"/>
  <c r="F81" i="95" s="1"/>
  <c r="D76" i="95"/>
  <c r="D81" i="95" s="1"/>
  <c r="H75" i="95"/>
  <c r="F75" i="95"/>
  <c r="F80" i="95" s="1"/>
  <c r="D75" i="95"/>
  <c r="D80" i="95" s="1"/>
  <c r="H69" i="95"/>
  <c r="F69" i="95"/>
  <c r="D69" i="95"/>
  <c r="H64" i="95"/>
  <c r="F64" i="95"/>
  <c r="D64" i="95"/>
  <c r="H60" i="95"/>
  <c r="F60" i="95"/>
  <c r="D60" i="95"/>
  <c r="H53" i="95"/>
  <c r="F53" i="95"/>
  <c r="D53" i="95"/>
  <c r="H48" i="95"/>
  <c r="F48" i="95"/>
  <c r="D48" i="95"/>
  <c r="H37" i="95"/>
  <c r="F37" i="95"/>
  <c r="D37" i="95"/>
  <c r="H26" i="95"/>
  <c r="F26" i="95"/>
  <c r="D26" i="95"/>
  <c r="H19" i="95"/>
  <c r="F19" i="95"/>
  <c r="D19" i="95"/>
  <c r="H11" i="95"/>
  <c r="F11" i="95"/>
  <c r="D11" i="95"/>
  <c r="H76" i="94"/>
  <c r="G81" i="94" s="1"/>
  <c r="F76" i="94"/>
  <c r="F81" i="94" s="1"/>
  <c r="D76" i="94"/>
  <c r="E81" i="94" s="1"/>
  <c r="H75" i="94"/>
  <c r="G80" i="94" s="1"/>
  <c r="F75" i="94"/>
  <c r="F80" i="94" s="1"/>
  <c r="D75" i="94"/>
  <c r="E80" i="94" s="1"/>
  <c r="H69" i="94"/>
  <c r="F69" i="94"/>
  <c r="D69" i="94"/>
  <c r="H64" i="94"/>
  <c r="F64" i="94"/>
  <c r="D64" i="94"/>
  <c r="H60" i="94"/>
  <c r="F60" i="94"/>
  <c r="D60" i="94"/>
  <c r="H53" i="94"/>
  <c r="F53" i="94"/>
  <c r="D53" i="94"/>
  <c r="H48" i="94"/>
  <c r="F48" i="94"/>
  <c r="D48" i="94"/>
  <c r="H37" i="94"/>
  <c r="F37" i="94"/>
  <c r="D37" i="94"/>
  <c r="H26" i="94"/>
  <c r="F26" i="94"/>
  <c r="D26" i="94"/>
  <c r="H19" i="94"/>
  <c r="F19" i="94"/>
  <c r="D19" i="94"/>
  <c r="H11" i="94"/>
  <c r="F11" i="94"/>
  <c r="D11" i="94"/>
  <c r="H76" i="93"/>
  <c r="G81" i="93" s="1"/>
  <c r="F76" i="93"/>
  <c r="F81" i="93" s="1"/>
  <c r="D76" i="93"/>
  <c r="E81" i="93" s="1"/>
  <c r="H75" i="93"/>
  <c r="G80" i="93" s="1"/>
  <c r="F75" i="93"/>
  <c r="F80" i="93" s="1"/>
  <c r="D75" i="93"/>
  <c r="E80" i="93" s="1"/>
  <c r="H69" i="93"/>
  <c r="F69" i="93"/>
  <c r="D69" i="93"/>
  <c r="H64" i="93"/>
  <c r="F64" i="93"/>
  <c r="D64" i="93"/>
  <c r="H60" i="93"/>
  <c r="F60" i="93"/>
  <c r="D60" i="93"/>
  <c r="H53" i="93"/>
  <c r="F53" i="93"/>
  <c r="D53" i="93"/>
  <c r="H48" i="93"/>
  <c r="F48" i="93"/>
  <c r="D48" i="93"/>
  <c r="H37" i="93"/>
  <c r="F37" i="93"/>
  <c r="D37" i="93"/>
  <c r="H26" i="93"/>
  <c r="F26" i="93"/>
  <c r="D26" i="93"/>
  <c r="H19" i="93"/>
  <c r="F19" i="93"/>
  <c r="D19" i="93"/>
  <c r="H11" i="93"/>
  <c r="F11" i="93"/>
  <c r="D11" i="93"/>
  <c r="G80" i="92"/>
  <c r="E80" i="92"/>
  <c r="H76" i="92"/>
  <c r="G81" i="92" s="1"/>
  <c r="F76" i="92"/>
  <c r="F81" i="92" s="1"/>
  <c r="D76" i="92"/>
  <c r="D81" i="92" s="1"/>
  <c r="H75" i="92"/>
  <c r="F75" i="92"/>
  <c r="F80" i="92" s="1"/>
  <c r="D75" i="92"/>
  <c r="D80" i="92" s="1"/>
  <c r="H69" i="92"/>
  <c r="F69" i="92"/>
  <c r="D69" i="92"/>
  <c r="H64" i="92"/>
  <c r="F64" i="92"/>
  <c r="D64" i="92"/>
  <c r="H60" i="92"/>
  <c r="F60" i="92"/>
  <c r="D60" i="92"/>
  <c r="H53" i="92"/>
  <c r="F53" i="92"/>
  <c r="D53" i="92"/>
  <c r="H48" i="92"/>
  <c r="F48" i="92"/>
  <c r="D48" i="92"/>
  <c r="H37" i="92"/>
  <c r="F37" i="92"/>
  <c r="D37" i="92"/>
  <c r="H26" i="92"/>
  <c r="F26" i="92"/>
  <c r="D26" i="92"/>
  <c r="H19" i="92"/>
  <c r="F19" i="92"/>
  <c r="D19" i="92"/>
  <c r="H11" i="92"/>
  <c r="F11" i="92"/>
  <c r="D11" i="92"/>
  <c r="D81" i="90"/>
  <c r="F80" i="90"/>
  <c r="H76" i="90"/>
  <c r="G81" i="90" s="1"/>
  <c r="F76" i="90"/>
  <c r="F81" i="90" s="1"/>
  <c r="D76" i="90"/>
  <c r="E81" i="90" s="1"/>
  <c r="H75" i="90"/>
  <c r="G80" i="90" s="1"/>
  <c r="F75" i="90"/>
  <c r="D75" i="90"/>
  <c r="E80" i="90" s="1"/>
  <c r="H69" i="90"/>
  <c r="F69" i="90"/>
  <c r="D69" i="90"/>
  <c r="H64" i="90"/>
  <c r="F64" i="90"/>
  <c r="D64" i="90"/>
  <c r="H60" i="90"/>
  <c r="F60" i="90"/>
  <c r="D60" i="90"/>
  <c r="H53" i="90"/>
  <c r="F53" i="90"/>
  <c r="D53" i="90"/>
  <c r="H48" i="90"/>
  <c r="F48" i="90"/>
  <c r="D48" i="90"/>
  <c r="H37" i="90"/>
  <c r="F37" i="90"/>
  <c r="D37" i="90"/>
  <c r="H26" i="90"/>
  <c r="F26" i="90"/>
  <c r="D26" i="90"/>
  <c r="H19" i="90"/>
  <c r="F19" i="90"/>
  <c r="D19" i="90"/>
  <c r="H11" i="90"/>
  <c r="F11" i="90"/>
  <c r="D11" i="90"/>
  <c r="D81" i="89"/>
  <c r="F80" i="89"/>
  <c r="H76" i="89"/>
  <c r="G81" i="89" s="1"/>
  <c r="F76" i="89"/>
  <c r="F81" i="89" s="1"/>
  <c r="D76" i="89"/>
  <c r="E81" i="89" s="1"/>
  <c r="H75" i="89"/>
  <c r="G80" i="89" s="1"/>
  <c r="F75" i="89"/>
  <c r="D75" i="89"/>
  <c r="E80" i="89" s="1"/>
  <c r="H69" i="89"/>
  <c r="F69" i="89"/>
  <c r="D69" i="89"/>
  <c r="H64" i="89"/>
  <c r="F64" i="89"/>
  <c r="D64" i="89"/>
  <c r="H60" i="89"/>
  <c r="F60" i="89"/>
  <c r="D60" i="89"/>
  <c r="H53" i="89"/>
  <c r="F53" i="89"/>
  <c r="D53" i="89"/>
  <c r="H48" i="89"/>
  <c r="F48" i="89"/>
  <c r="D48" i="89"/>
  <c r="H37" i="89"/>
  <c r="F37" i="89"/>
  <c r="D37" i="89"/>
  <c r="H26" i="89"/>
  <c r="F26" i="89"/>
  <c r="D26" i="89"/>
  <c r="H19" i="89"/>
  <c r="F19" i="89"/>
  <c r="D19" i="89"/>
  <c r="H11" i="89"/>
  <c r="F11" i="89"/>
  <c r="D11" i="89"/>
  <c r="H76" i="88"/>
  <c r="G81" i="88" s="1"/>
  <c r="F76" i="88"/>
  <c r="F81" i="88" s="1"/>
  <c r="D76" i="88"/>
  <c r="E81" i="88" s="1"/>
  <c r="H75" i="88"/>
  <c r="G80" i="88" s="1"/>
  <c r="F75" i="88"/>
  <c r="F80" i="88" s="1"/>
  <c r="D75" i="88"/>
  <c r="E80" i="88" s="1"/>
  <c r="H69" i="88"/>
  <c r="F69" i="88"/>
  <c r="D69" i="88"/>
  <c r="H64" i="88"/>
  <c r="F64" i="88"/>
  <c r="D64" i="88"/>
  <c r="H60" i="88"/>
  <c r="F60" i="88"/>
  <c r="D60" i="88"/>
  <c r="H53" i="88"/>
  <c r="F53" i="88"/>
  <c r="D53" i="88"/>
  <c r="H48" i="88"/>
  <c r="F48" i="88"/>
  <c r="D48" i="88"/>
  <c r="H37" i="88"/>
  <c r="F37" i="88"/>
  <c r="D37" i="88"/>
  <c r="H26" i="88"/>
  <c r="F26" i="88"/>
  <c r="D26" i="88"/>
  <c r="H19" i="88"/>
  <c r="F19" i="88"/>
  <c r="D19" i="88"/>
  <c r="H11" i="88"/>
  <c r="F11" i="88"/>
  <c r="D11" i="88"/>
  <c r="G80" i="87"/>
  <c r="E80" i="87"/>
  <c r="H76" i="87"/>
  <c r="G81" i="87" s="1"/>
  <c r="F76" i="87"/>
  <c r="F81" i="87" s="1"/>
  <c r="D76" i="87"/>
  <c r="D81" i="87" s="1"/>
  <c r="H75" i="87"/>
  <c r="F75" i="87"/>
  <c r="F80" i="87" s="1"/>
  <c r="D75" i="87"/>
  <c r="D80" i="87" s="1"/>
  <c r="H69" i="87"/>
  <c r="F69" i="87"/>
  <c r="D69" i="87"/>
  <c r="H64" i="87"/>
  <c r="F64" i="87"/>
  <c r="D64" i="87"/>
  <c r="H60" i="87"/>
  <c r="F60" i="87"/>
  <c r="D60" i="87"/>
  <c r="H53" i="87"/>
  <c r="F53" i="87"/>
  <c r="D53" i="87"/>
  <c r="H48" i="87"/>
  <c r="F48" i="87"/>
  <c r="D48" i="87"/>
  <c r="H37" i="87"/>
  <c r="F37" i="87"/>
  <c r="D37" i="87"/>
  <c r="H26" i="87"/>
  <c r="F26" i="87"/>
  <c r="D26" i="87"/>
  <c r="H19" i="87"/>
  <c r="F19" i="87"/>
  <c r="D19" i="87"/>
  <c r="H11" i="87"/>
  <c r="F11" i="87"/>
  <c r="D11" i="87"/>
  <c r="G80" i="86"/>
  <c r="E80" i="86"/>
  <c r="H76" i="86"/>
  <c r="G81" i="86" s="1"/>
  <c r="F76" i="86"/>
  <c r="F81" i="86" s="1"/>
  <c r="D76" i="86"/>
  <c r="D81" i="86" s="1"/>
  <c r="H75" i="86"/>
  <c r="F75" i="86"/>
  <c r="F80" i="86" s="1"/>
  <c r="D75" i="86"/>
  <c r="D80" i="86" s="1"/>
  <c r="H69" i="86"/>
  <c r="F69" i="86"/>
  <c r="D69" i="86"/>
  <c r="H64" i="86"/>
  <c r="F64" i="86"/>
  <c r="D64" i="86"/>
  <c r="H60" i="86"/>
  <c r="F60" i="86"/>
  <c r="D60" i="86"/>
  <c r="H53" i="86"/>
  <c r="F53" i="86"/>
  <c r="D53" i="86"/>
  <c r="H48" i="86"/>
  <c r="F48" i="86"/>
  <c r="D48" i="86"/>
  <c r="H37" i="86"/>
  <c r="F37" i="86"/>
  <c r="D37" i="86"/>
  <c r="H26" i="86"/>
  <c r="F26" i="86"/>
  <c r="D26" i="86"/>
  <c r="H19" i="86"/>
  <c r="F19" i="86"/>
  <c r="D19" i="86"/>
  <c r="H11" i="86"/>
  <c r="F11" i="86"/>
  <c r="D11" i="86"/>
  <c r="D80" i="117" l="1"/>
  <c r="D81" i="117"/>
  <c r="E81" i="116"/>
  <c r="D80" i="115"/>
  <c r="E81" i="114"/>
  <c r="E81" i="113"/>
  <c r="D80" i="112"/>
  <c r="E81" i="111"/>
  <c r="E81" i="110"/>
  <c r="D80" i="109"/>
  <c r="E81" i="108"/>
  <c r="E81" i="107"/>
  <c r="E81" i="106"/>
  <c r="E81" i="105"/>
  <c r="D80" i="104"/>
  <c r="E81" i="103"/>
  <c r="E81" i="102"/>
  <c r="E81" i="101"/>
  <c r="E81" i="100"/>
  <c r="E81" i="99"/>
  <c r="E81" i="98"/>
  <c r="E81" i="97"/>
  <c r="D80" i="96"/>
  <c r="E81" i="95"/>
  <c r="D80" i="94"/>
  <c r="D81" i="94"/>
  <c r="D80" i="93"/>
  <c r="D81" i="93"/>
  <c r="E81" i="92"/>
  <c r="D80" i="90"/>
  <c r="D80" i="89"/>
  <c r="D80" i="88"/>
  <c r="D81" i="88"/>
  <c r="E81" i="87"/>
  <c r="E81" i="86"/>
  <c r="H76" i="85"/>
  <c r="G81" i="85" s="1"/>
  <c r="F76" i="85"/>
  <c r="F81" i="85" s="1"/>
  <c r="D76" i="85"/>
  <c r="E81" i="85" s="1"/>
  <c r="H75" i="85"/>
  <c r="G80" i="85" s="1"/>
  <c r="F75" i="85"/>
  <c r="F80" i="85" s="1"/>
  <c r="D75" i="85"/>
  <c r="E80" i="85" s="1"/>
  <c r="H69" i="85"/>
  <c r="F69" i="85"/>
  <c r="D69" i="85"/>
  <c r="H64" i="85"/>
  <c r="F64" i="85"/>
  <c r="D64" i="85"/>
  <c r="H60" i="85"/>
  <c r="F60" i="85"/>
  <c r="D60" i="85"/>
  <c r="H53" i="85"/>
  <c r="F53" i="85"/>
  <c r="D53" i="85"/>
  <c r="H48" i="85"/>
  <c r="F48" i="85"/>
  <c r="D48" i="85"/>
  <c r="H37" i="85"/>
  <c r="F37" i="85"/>
  <c r="D37" i="85"/>
  <c r="H26" i="85"/>
  <c r="F26" i="85"/>
  <c r="D26" i="85"/>
  <c r="H19" i="85"/>
  <c r="F19" i="85"/>
  <c r="D19" i="85"/>
  <c r="H11" i="85"/>
  <c r="F11" i="85"/>
  <c r="D11" i="85"/>
  <c r="H76" i="84"/>
  <c r="G81" i="84" s="1"/>
  <c r="F76" i="84"/>
  <c r="F81" i="84" s="1"/>
  <c r="D76" i="84"/>
  <c r="E81" i="84" s="1"/>
  <c r="H75" i="84"/>
  <c r="G80" i="84" s="1"/>
  <c r="F75" i="84"/>
  <c r="F80" i="84" s="1"/>
  <c r="D75" i="84"/>
  <c r="E80" i="84" s="1"/>
  <c r="H69" i="84"/>
  <c r="F69" i="84"/>
  <c r="D69" i="84"/>
  <c r="H64" i="84"/>
  <c r="F64" i="84"/>
  <c r="D64" i="84"/>
  <c r="H60" i="84"/>
  <c r="F60" i="84"/>
  <c r="D60" i="84"/>
  <c r="H53" i="84"/>
  <c r="F53" i="84"/>
  <c r="D53" i="84"/>
  <c r="H48" i="84"/>
  <c r="F48" i="84"/>
  <c r="D48" i="84"/>
  <c r="H37" i="84"/>
  <c r="F37" i="84"/>
  <c r="D37" i="84"/>
  <c r="H26" i="84"/>
  <c r="F26" i="84"/>
  <c r="D26" i="84"/>
  <c r="H19" i="84"/>
  <c r="F19" i="84"/>
  <c r="D19" i="84"/>
  <c r="H11" i="84"/>
  <c r="F11" i="84"/>
  <c r="D11" i="84"/>
  <c r="H76" i="83"/>
  <c r="G81" i="83" s="1"/>
  <c r="F76" i="83"/>
  <c r="F81" i="83" s="1"/>
  <c r="D76" i="83"/>
  <c r="E81" i="83" s="1"/>
  <c r="H75" i="83"/>
  <c r="G80" i="83" s="1"/>
  <c r="F75" i="83"/>
  <c r="F80" i="83" s="1"/>
  <c r="D75" i="83"/>
  <c r="E80" i="83" s="1"/>
  <c r="H69" i="83"/>
  <c r="F69" i="83"/>
  <c r="D69" i="83"/>
  <c r="H64" i="83"/>
  <c r="F64" i="83"/>
  <c r="D64" i="83"/>
  <c r="H60" i="83"/>
  <c r="F60" i="83"/>
  <c r="D60" i="83"/>
  <c r="H53" i="83"/>
  <c r="F53" i="83"/>
  <c r="D53" i="83"/>
  <c r="H48" i="83"/>
  <c r="F48" i="83"/>
  <c r="D48" i="83"/>
  <c r="H37" i="83"/>
  <c r="F37" i="83"/>
  <c r="D37" i="83"/>
  <c r="H26" i="83"/>
  <c r="F26" i="83"/>
  <c r="D26" i="83"/>
  <c r="H19" i="83"/>
  <c r="F19" i="83"/>
  <c r="D19" i="83"/>
  <c r="H11" i="83"/>
  <c r="F11" i="83"/>
  <c r="D11" i="83"/>
  <c r="H76" i="82"/>
  <c r="G81" i="82" s="1"/>
  <c r="F76" i="82"/>
  <c r="F81" i="82" s="1"/>
  <c r="D76" i="82"/>
  <c r="D81" i="82" s="1"/>
  <c r="H75" i="82"/>
  <c r="G80" i="82" s="1"/>
  <c r="F75" i="82"/>
  <c r="F80" i="82" s="1"/>
  <c r="D75" i="82"/>
  <c r="D80" i="82" s="1"/>
  <c r="H69" i="82"/>
  <c r="F69" i="82"/>
  <c r="D69" i="82"/>
  <c r="H64" i="82"/>
  <c r="F64" i="82"/>
  <c r="D64" i="82"/>
  <c r="H60" i="82"/>
  <c r="F60" i="82"/>
  <c r="D60" i="82"/>
  <c r="H53" i="82"/>
  <c r="F53" i="82"/>
  <c r="D53" i="82"/>
  <c r="H48" i="82"/>
  <c r="F48" i="82"/>
  <c r="D48" i="82"/>
  <c r="H37" i="82"/>
  <c r="F37" i="82"/>
  <c r="D37" i="82"/>
  <c r="H26" i="82"/>
  <c r="F26" i="82"/>
  <c r="D26" i="82"/>
  <c r="H19" i="82"/>
  <c r="F19" i="82"/>
  <c r="D19" i="82"/>
  <c r="H11" i="82"/>
  <c r="F11" i="82"/>
  <c r="D11" i="82"/>
  <c r="D81" i="84" l="1"/>
  <c r="D80" i="85"/>
  <c r="D81" i="85"/>
  <c r="D80" i="84"/>
  <c r="D80" i="83"/>
  <c r="D81" i="83"/>
  <c r="E80" i="82"/>
  <c r="E81" i="82"/>
  <c r="H69" i="81" l="1"/>
  <c r="H64" i="81"/>
  <c r="H60" i="81"/>
  <c r="H53" i="81"/>
  <c r="H48" i="81"/>
  <c r="H37" i="81"/>
  <c r="H26" i="81"/>
  <c r="H19" i="81"/>
  <c r="H11" i="81"/>
  <c r="F69" i="81"/>
  <c r="F64" i="81"/>
  <c r="F60" i="81"/>
  <c r="F53" i="81"/>
  <c r="F48" i="81"/>
  <c r="F37" i="81"/>
  <c r="F26" i="81"/>
  <c r="F19" i="81"/>
  <c r="F11" i="81"/>
  <c r="D69" i="81"/>
  <c r="D64" i="81"/>
  <c r="D60" i="81"/>
  <c r="D53" i="81"/>
  <c r="D48" i="81"/>
  <c r="D37" i="81"/>
  <c r="D26" i="81"/>
  <c r="D19" i="81"/>
  <c r="D11" i="81"/>
  <c r="H76" i="81"/>
  <c r="G81" i="81" s="1"/>
  <c r="H75" i="81"/>
  <c r="G80" i="81" s="1"/>
  <c r="D76" i="81" l="1"/>
  <c r="D81" i="81" s="1"/>
  <c r="D75" i="81"/>
  <c r="E80" i="81" s="1"/>
  <c r="F76" i="81"/>
  <c r="F81" i="81" s="1"/>
  <c r="F75" i="81"/>
  <c r="F80" i="81" s="1"/>
  <c r="D80" i="81" l="1"/>
  <c r="E81" i="81"/>
</calcChain>
</file>

<file path=xl/sharedStrings.xml><?xml version="1.0" encoding="utf-8"?>
<sst xmlns="http://schemas.openxmlformats.org/spreadsheetml/2006/main" count="7848" uniqueCount="192">
  <si>
    <t>Kompetencije učenika iz matematike</t>
  </si>
  <si>
    <t>Kompetencije učenika iz srpskog jezika</t>
  </si>
  <si>
    <t>Ispod osnovnog nivoa postignuća</t>
  </si>
  <si>
    <t>Osnovni nivo postignuća</t>
  </si>
  <si>
    <t>Srednji nivo postignuća</t>
  </si>
  <si>
    <t>Napredni nivo postignuća</t>
  </si>
  <si>
    <t>razume tekst (ćirilični i latinični) koji čita naglas i u sebi</t>
  </si>
  <si>
    <t>služi se sadržajem da bi pronašao određeni deo teksta</t>
  </si>
  <si>
    <t xml:space="preserve">razlikuje umetnički i neumetnički tekst; ume da odredi svrhu teksta: ekspozicija (izlaganje), deskripcija (opisivanje), naracija (pripovedanje), argumentacija, propaganda </t>
  </si>
  <si>
    <t>pronalazi i izdvaja osnovne informacije iz teksta prema datim kriterijumima</t>
  </si>
  <si>
    <t>razlikuje u tekstu bitno od nebitnog, glavno od sporednog</t>
  </si>
  <si>
    <t>povezuje informacije i ideje iznete u tekstu, uočava jasno iskazane odnose (vremenski sled, sredstvo – cilj, uzrok – posledica i sl.) i izvodi zaključak zasnovan na jednostavnijem tekstu</t>
  </si>
  <si>
    <t>čita jednostavne nelinearne elemente teksta: legende, tabele, dijagrame i grafikone</t>
  </si>
  <si>
    <t>zna i koristi oba pisma (ćirilicu i latinicu) i sastavlja razumljivu, gramatički ispravnu rečenicu</t>
  </si>
  <si>
    <t>sastavlja jednostavan ekspozitorni, narativni i deskriptivni tekst i ume da ga organizuje u smisaone celine (uvodni, središnji i završni deo teksta)</t>
  </si>
  <si>
    <t>ume da prepriča tekst</t>
  </si>
  <si>
    <t>vlada osnovnim žanrovima pisane komunikacije: sastavlja pismo; popunjava različite obrasce i formulare s kojima se susreće u školi i svakodnevnom životu</t>
  </si>
  <si>
    <t>primenjuje pravopisnu normu (iz svake pravopisne oblasti) u jednostavnim primerima</t>
  </si>
  <si>
    <t>zna osobine i vrste glasova; deli reč na slogove u jednostavnijim primerima; primenjuje književnojezičku normu u vezi sa glasovnim promenama</t>
  </si>
  <si>
    <t>prepoznaje vrste reči; zna osnovne gramatičke kategorije promenljivih reči; primenjuje književnojezičku normu u vezi s oblicima reči</t>
  </si>
  <si>
    <t>razlikuje proste reči od tvorenica; prepoznaje koren reči; gradi reč prema zadatom značenju na osnovu postojećih tvorbenih modela</t>
  </si>
  <si>
    <t>razlikuje osnovne vrste nezavisnih rečenica (obaveštajne, upitne, zapovedne)</t>
  </si>
  <si>
    <t>određuje rečenične i sintagmatske članove u tipičnim (školskim) primerima</t>
  </si>
  <si>
    <t>pravilno upotrebljava padeže u rečenici i sintagmi</t>
  </si>
  <si>
    <t>povezuje naslove pročitanih književnih dela (predviđenih programima od V do VIII razreda) sa imenima autora tih dela</t>
  </si>
  <si>
    <t>razlikuje tipove književnog stvaralaštva (usmena i autorska književnost)</t>
  </si>
  <si>
    <t>razlikuje osnovne književne rodove: liriku, epiku i dramu</t>
  </si>
  <si>
    <t>prepoznaje vrste stiha (rimovani i nerimovani; osmerac i deseterac)</t>
  </si>
  <si>
    <t>prepoznaje postojanje stilskih figura u književnoumetničkom tekstu (epitet, poređenje, onomatopeja)</t>
  </si>
  <si>
    <t>uočava bitne elemente književnoumetničkog teksta: motiv, temu, fabulu, vreme i mesto radnje, lik...</t>
  </si>
  <si>
    <t>ima izgrađenu potrebu za čitanjem književnoumetničkih tekstova i poštuje književno nasleđe</t>
  </si>
  <si>
    <t>sposoban je za estetski doživljaj umetničkih dela</t>
  </si>
  <si>
    <t>reši linearne jednačine u kojima se nepoznata pojavljuje samo u jednom članu</t>
  </si>
  <si>
    <t>izračuna stepen datog broja, zna osnovne operacije sa stepenima</t>
  </si>
  <si>
    <t>sabira, oduzima i množi monome</t>
  </si>
  <si>
    <t>odredi vrednost funkcije date tablicom ili formulom</t>
  </si>
  <si>
    <t>vlada pojmovima: duž, poluprava, prava, ravan i ugao (uočava njihove modele u realnim situacijama i ume da ih nacrta koristeći pribor; razlikuje neke vrste uglova i paralelne i normalne prave)</t>
  </si>
  <si>
    <t>učenik razlikuje osnovne vrste trouglova, zna osnovne elemente trougla i ume da izračuna obim i površinu trougla, kvadrata i pravougaonika na osnovu elemenata koji neposredno figurišu u datom zadatku; ume da izračuna nepoznatu stranicu pravouglog trougla primenjujući Pitagorinu teoremu)</t>
  </si>
  <si>
    <t>vlada pojmovima: krug, kružna linija (izdvaja njihove osnovne elemente, uočava njihove modele u realnim situacijama i ume da ih nacrta koristeći pribor; ume da izračuna obim i površinu kruga datog poluprečnika</t>
  </si>
  <si>
    <t>vlada pojmovima: kocka i kvadar (uočava njihove modele u realnim situacijama, zna njihove osnovne elemente i računa njihovu površinu i zapreminu)</t>
  </si>
  <si>
    <t>vlada pojmovima: kupa, valjak i lopta (uočava njihove modele u realnim situacijama, zna njihove osnovne elemente)</t>
  </si>
  <si>
    <t>prepoznaje različite oblike kazivanja u književnoumetničkom tekstu: naracija, deskripcija, dijalog i monolog</t>
  </si>
  <si>
    <t>koristi odgovarajuće jedinice za merenje dužine, površine, zapremine, mase, vremena i uglova</t>
  </si>
  <si>
    <t>pri merenju odabere odgovarajuću mernu jedinicu; zaokrugljuje veličine iskazane datom merom</t>
  </si>
  <si>
    <t>izražava položaj objekata svrstavajući ih u vrste i kolone; odredi položaj tačke u prvom kvadrantu koordinatnog sistema ako su date koordinate i obratno</t>
  </si>
  <si>
    <t>podatke iz tabele prikaže grafikonom i obrnuto</t>
  </si>
  <si>
    <t>poznaje vrste neumetničkih tekstova (izlaganje, tehnički opis, tehničko pripovedanje, rasprava, reklama)</t>
  </si>
  <si>
    <t>prepoznaje i izdvaja jezička sredstva karakteristična za različite funkcionalne stilove</t>
  </si>
  <si>
    <t>razlikuje sve delove teksta i knjige, uključujući indeks, pojmovnik i bibliografiju i ume njima da se koristi</t>
  </si>
  <si>
    <t>pronalazi, izdvaja i upoređuje informacije iz dva kraća teksta ili više njih (prema datim kriterijumima)</t>
  </si>
  <si>
    <t>razlikuje činjenicu od komentara, objektivnost od pristrasnosti i propagande na jednostavnim primerima</t>
  </si>
  <si>
    <t>prepoznaje stav autora neumetničkog teksta i razlikuje ga od drugačijih stavova iznetih u takvom tekstu</t>
  </si>
  <si>
    <t>Srpski jezik (oblasti) (osnovni nivo postignuća)</t>
  </si>
  <si>
    <t>Srpski jezik (oblasti) (srednji nivo postignuća)</t>
  </si>
  <si>
    <t>čita tekst koristeći različite strategije čitanja: „letimično čitanje“ (radi brzog nalaženja određenih informacija); čitanje „s olovkom u ruci“ (radi učenja, radi izvršavanja različitih zadataka, radi rešavanja problema); čitanje radi uživanja</t>
  </si>
  <si>
    <t>sastavlja ekspozitorni, narativni i deskriptivni tekst, koji je jedinstven, koherentan i unutar sebe povezan</t>
  </si>
  <si>
    <t>sastavlja vest, referat i izveštaj</t>
  </si>
  <si>
    <t>piše rezime kraćeg i/ili jednostavnijeg teksta</t>
  </si>
  <si>
    <t>zna osnovne osobine govornog i pisanog jezika</t>
  </si>
  <si>
    <t>zna pravopisnu normu i primenjuje je u većini slučajeva</t>
  </si>
  <si>
    <t>prepoznaje sintaksičke jedinice (reč, sintagmu, predikatsku rečenicu i komunikativnu rečenicu)</t>
  </si>
  <si>
    <t>određuje mesto akcenta u reči; zna osnovna pravila akcenatske norme</t>
  </si>
  <si>
    <t>prepoznaje glasovne promene</t>
  </si>
  <si>
    <t>poznaje vrste reči; prepoznaje podvrste reči; ume da odredi oblik promenljive reči</t>
  </si>
  <si>
    <t>poznaje osnovne načine građenja reči (izvođenje, slaganje, kombinovana tvorba, pretvaranje)</t>
  </si>
  <si>
    <t>prepoznaje podvrste sintaksičkih jedinica (vrste sintagmi, nezavisnih i zavisnih predikatskih rečenica)</t>
  </si>
  <si>
    <t>određuje rečenične i sintagmatske članove u složenijim primerima</t>
  </si>
  <si>
    <t>prepoznaje glavna značenja padeža u sintagmi i rečenici</t>
  </si>
  <si>
    <t>prepoznaje glavna značenja i funkcije glagolskih oblika</t>
  </si>
  <si>
    <t>povezuje delo iz obavezne lektire sa vremenom u kojem je nastalo i sa vremenom koje se uzima za okvir pripovedanja</t>
  </si>
  <si>
    <t>povezuje naslov dela iz obavezne lektire i rod, vrstu i lik iz dela;</t>
  </si>
  <si>
    <t>prepoznaje rod i vrstu književnoumetničkog dela na osnovu odlomaka, likova, karakterističnih situacija</t>
  </si>
  <si>
    <t>razlikuje lirsko-epske vrste (baladu, poemu)</t>
  </si>
  <si>
    <t>razlikuje književnonaučne vrste: biografiju, autobiografiju, dnevnik i putopis i naučno-popularne tekstove</t>
  </si>
  <si>
    <t>prepoznaje i razlikuje određene (tražene) stilske figure u književnoumetničkom tekstu (personifikacija, hiperbola, gradacija, metafora, kontrast)</t>
  </si>
  <si>
    <t>određuje motive, ideje, kompoziciju, formu, karakteristike lika (psihološke, sociološke, etičke) i njihovu međusobnu povezanost</t>
  </si>
  <si>
    <t>razlikuje oblike kazivanja u književnoumetničkom tekstu: pripovedanje, opisivanje, monolog/unutrašnji monolog, dijalog</t>
  </si>
  <si>
    <t>uočava razliku između prepričavanja i analize dela</t>
  </si>
  <si>
    <t>Matematika (oblasti) (osnovni nivo postignuća)</t>
  </si>
  <si>
    <t>Matematika (oblasti) (srednji nivo postignuća)</t>
  </si>
  <si>
    <t>primeni osnovna pravila deljivosti sa 2, 3, 5, 9 i dekadnim jedinicama</t>
  </si>
  <si>
    <t>koristi brojeve i brojevne izraze u jednostavnim realnim situacijama</t>
  </si>
  <si>
    <t>odredi suplementne i komplementne uglove, uporedne i unakrsne uglove; računa sa njima ako su izraženi u celim stepenima</t>
  </si>
  <si>
    <t>odredi odnos uglova i stranica u trouglu, zbir uglova u trouglu i četvorouglu i da rešava zadatke koristeći Pitagorinu teoremu</t>
  </si>
  <si>
    <t>koristi formule za obim i površinu kruga i kružnog prstena</t>
  </si>
  <si>
    <t>vlada pojmovima: prizma i piramida; računa njihovu površinu i zapreminu kada su neophodni elementi neposredno dati u zadatku</t>
  </si>
  <si>
    <t>izračuna površinu i zapreminu valjka, kupe i lopte kada su neophodni elementi neposredno dati u zadatku</t>
  </si>
  <si>
    <t>uoči osnosimetrične figure i da odredi osu simetrije; koristi podudarnost i vezuje je sa karakterističnim svojstvima figura (npr. paralelnost i jednakost stranica paralelograma)</t>
  </si>
  <si>
    <t>sabira i oduzima polinome, ume da pomnoži dva binoma i da kvadrira binom</t>
  </si>
  <si>
    <t>pročita i razume podatak sa grafikona, dijagrama ili iz tabele, i odredi minimum ili maksimum zavisne veličine</t>
  </si>
  <si>
    <t>pročita i zapiše različite vrste brojeva (prirodne, cele, racionalne)</t>
  </si>
  <si>
    <t>deli sa ostatkom jednocifrenim brojem i zna kada je jedan broj deljiv drugim</t>
  </si>
  <si>
    <t>koristi cele brojeve i jednostavne izraze sa njima pomažući se vizuelnim predstavama</t>
  </si>
  <si>
    <t>poredi veličine koje su izražene različitim mernim jedinicama za dužinu i masu</t>
  </si>
  <si>
    <t>pretvori iznos jedne valute u drugu pravilno postavljajući odgovarajuću proporciju</t>
  </si>
  <si>
    <t>datu veličinu iskaže približnom vrednošću</t>
  </si>
  <si>
    <t>vlada opisom koordinatnog sistema (određuje koordinate tačaka, osno ili centralno simetričnih itd)</t>
  </si>
  <si>
    <t>čita jednostavne dijagrame i tabele i na osnovu njih obradi podatke po jednom kriterijumu (npr. odredi aritmetičku sredinu za dati skup podataka; poredi vrednosti uzorka sa srednjom vrednošću)</t>
  </si>
  <si>
    <t>obradi prikupljene podatke i predstavi ih tabelarno ili grafički; predstavlja srednju vrednost medijanom</t>
  </si>
  <si>
    <t>primeni procentni račun u jednostavnim realnim situacijama (na primer, promena cene nekog proizvoda za dati procenat)</t>
  </si>
  <si>
    <t>Učenik može da…</t>
  </si>
  <si>
    <t>svoj jezik prilagođava medijumu izražavanja (govoru, odnosno pisanju), temi, prilici i sl.; prepoznaje i upotrebljava odgovarajuće jezičke varijetete (formalni ili neformalni)</t>
  </si>
  <si>
    <t>pravilno upotrebljava glagolske oblike (osim imperfekta)</t>
  </si>
  <si>
    <t>prepoznaje značenja višeznačnih reči koje se upotrebljavaju u kontekstu svakodnevne komunikacije</t>
  </si>
  <si>
    <t>određuje značenja nepoznatih reči i izraza na osnovu njihovog sastava i/ili konteksta u kome su upotrebljeni (jednostavni slučajevi)</t>
  </si>
  <si>
    <t>određuje značenja nepoznatih reči i izraza na osnovu njihovog sastava i/ili konteksta u kome su upotrebljeni (složeniji slučajevi)</t>
  </si>
  <si>
    <t>zna značenja reči i frazeologizama koji se javljaju u školskim tekstovima (u udžbenicima, tekstovima iz lektire i sl.), kao i literarnim i medijskim tekstovima namenjenim mladima, i pravilno ih upotrebljava</t>
  </si>
  <si>
    <t>vlada pojmovima: trougao, četvorougao, kvadrat i pravougaonik (uočava njihove modele u realnim situacijama i ume da ih nacrta koristeći pribor)</t>
  </si>
  <si>
    <t>odredi zadati procenat neke veličine</t>
  </si>
  <si>
    <t xml:space="preserve">reši linearne jednačine i sisteme linearnih jednačina sa dve nepoznate </t>
  </si>
  <si>
    <t>operiše sa stepenima i zna šta je kvadratni koren</t>
  </si>
  <si>
    <t>uoči zavisnost među promenljivim, zna funkciju y=ax i grafički interpretira njena svojstva; vezuje za ta svojstva pojam direktne proporcionalnosti i određuje nepoznati član proporcije</t>
  </si>
  <si>
    <t xml:space="preserve">uporedi po veličini brojeve zapisane u različitim oblicima </t>
  </si>
  <si>
    <t>odredi suprotan broj, recipročnu vrednost i apsolutnu vrednost broja; izračuna vrednost jednostavnijeg izraza sa više računskih operacija različitog prioriteta, uključujući oslobađanje od zagrada, sa brojevima istog zapisa</t>
  </si>
  <si>
    <t>Ukupan broj ostvarenih obrazovnih ishoda iz srpskog jezika sa osnovnog nivoa</t>
  </si>
  <si>
    <t>Ukupan broj ostvarenih obrazovnih ishoda iz matematike sa osnovnog nivoa</t>
  </si>
  <si>
    <t>Učenik je ispod osnovnog nivoa postignuća</t>
  </si>
  <si>
    <t>Učenik je na osnovnom nivou postignuća</t>
  </si>
  <si>
    <t>Učenik je na srednjem nivou postignuća ili višem</t>
  </si>
  <si>
    <t>pretvori veće jedinice dužine, mase i vremena u manje; koristi različite apoene novca</t>
  </si>
  <si>
    <t>prevede decimalni zapis broja u razlomak i obratno; izvrši jednu osnovnu računsku operaciju sa brojevima istog zapisa, pomažući se slikom kad je to potrebno (u slučaju sabiranja i oduzimanja razlomaka samo sa istim imeniocem); računa, na primer 1/5 od n, gde je n dati prirodan broj</t>
  </si>
  <si>
    <t>Srpski jezik (oblasti) (napredni nivo postignuća)</t>
  </si>
  <si>
    <t>Matematika (oblasti) (napredni nivo postignuća)</t>
  </si>
  <si>
    <t>pronalazi, izdvaja i upoređuje informacije iz dva duža teksta složenije strukture ili više njih (prema datim kriterijumima)</t>
  </si>
  <si>
    <t>izdvaja ključne reči i rezimira tekst</t>
  </si>
  <si>
    <t>izdvaja iz teksta argumente u prilog nekoj tezi (stavu) ili argumente protiv nje; izvodi zaključke zasnovane na složenijem tekstu</t>
  </si>
  <si>
    <t>čita i tumači složenije nelinearne elemente teksta: višestruke legende, tabele, dijagrame i grafikone</t>
  </si>
  <si>
    <t>organizuje tekst u logične i pravilno raspoređene pasuse; određuje prikladan naslov tekstu i podnaslove delovima teksta</t>
  </si>
  <si>
    <t>sastavlja argumentativni tekst</t>
  </si>
  <si>
    <t>piše prikaz (knjige, filma, pozorišne predstave i sl.), reportažu i raspravu</t>
  </si>
  <si>
    <t>piše rezime dužeg i/ili složenijeg teksta</t>
  </si>
  <si>
    <t>zna i dosledno primenjuje pravopisnu normu</t>
  </si>
  <si>
    <t>deli reč na slogove u složenijim slučajevima</t>
  </si>
  <si>
    <t>poznaje i imenuje podvrste sintaksičkih jedinica (vrste sintagmi, nezavisnih i zavisnih predikatskih rečenica)</t>
  </si>
  <si>
    <t>poznaje glavna značenja padeža i glavna značenja glagolskih oblika (ume da ih objasni i zna terminologiju u vezi s njima)</t>
  </si>
  <si>
    <t>ume da odredi značenja nepoznatih reči i izraza na osnovu njihovog sastava, konteksta u kome su upotrebljeni, ili na osnovu njihovog porekla</t>
  </si>
  <si>
    <t>zna značenja reči i frazeologizama u naučnopopularnim tekstovima, namenjenim mladima, i pravilno ih upotrebljava</t>
  </si>
  <si>
    <t>poznaje podvrste reči; koristi terminologiju u vezi sa vrstama i podvrstama reči i njihovim gramatičkim kategorijama</t>
  </si>
  <si>
    <t>poznaje glasovne promene (ume da ih prepozna, objasni i imenuje); zna i u svom govoru primenjuje akcenatsku normu</t>
  </si>
  <si>
    <t>određuje rečenične i sintagmatske članove u složenijim primerima (ume da ih objasni i zna terminologiju u vezi s njima)</t>
  </si>
  <si>
    <t>prepoznaje glavna značenja padeža u sintagmi i rečenici (ume da ih objasni i zna terminologiju u vezi sa njima)</t>
  </si>
  <si>
    <t>prepoznaje glavna značenja i funkcije glagolskih oblika (ume da ih objasni i zna terminologiju u vezi sa njima)</t>
  </si>
  <si>
    <t>navodi naslov dela, autora, rod i vrstu na osnovu odlomaka, likova karakterističnih tema i motiva</t>
  </si>
  <si>
    <t>izdvaja osnovne odlike književnih rodova i vrsta u konkretnom tekstu</t>
  </si>
  <si>
    <t>razlikuje autora dela od lirskog subjekta i pripovedača u delu</t>
  </si>
  <si>
    <t>pronalazi i imenuje stilske figure; određuje funkciju stilskih figura u tekstu</t>
  </si>
  <si>
    <t>određuje i imenuje vrstu stiha i strofe</t>
  </si>
  <si>
    <t>tumači različite elemente književnoumetničkog dela pozivajući se na samo delo</t>
  </si>
  <si>
    <t>izražava svoj stav o konkretnom delu i argumentovano ga obrazlaže</t>
  </si>
  <si>
    <t>povezuje književnoumetničke tekstove s drugim tekstovima koji se obrađuju u nastavi</t>
  </si>
  <si>
    <t>sastavlja i rešava linearne jednačine i nejednačine i sisteme linearnih jednačina sa dve nepoznate</t>
  </si>
  <si>
    <t>koristi osobine stepena i kvadratnog korena</t>
  </si>
  <si>
    <t>zna i primenjuje formule za razliku kvadrata i kvadrat binoma; uvežbano transformiše algebarske izraze i svodi ih na najjednostaviji oblik</t>
  </si>
  <si>
    <t>razlikuje direktno i obrnuto proporcionalne veličine i to izražava odgovarajućim zapisom; zna linearnu funkciju i grafički interpretira njena svojstva</t>
  </si>
  <si>
    <t>računa sa uglovima uključujući i pretvaranje ugaonih mera; zaključuje koristeći osobine paralelnih i normalnih pravih, uključujući uglove na transverzali</t>
  </si>
  <si>
    <t>koristi osnovna svojstva trougla, četvorougla, paralelograma i trapeza, računa njihove obime i površine na osnovu elemenata koji nisu obavezno neposredno dati u formulaciji zadatka; ume da ih konstruiše</t>
  </si>
  <si>
    <t>odredi centralni i periferijski ugao, računa površinu isečka, kao i dužinu luka</t>
  </si>
  <si>
    <t>izračuna površinu i zapreminu prizme i piramide, uključujući slučajeve kada neophodni elementi nisu neposredno dati</t>
  </si>
  <si>
    <t>izračuna površinu i zapreminu valjka, kupe i lopte, uključujući slučajeve kada neophodni elementi nisu neposredno dati</t>
  </si>
  <si>
    <t>primeni podudarnost i sličnost trouglova, povezujući tako razna svojstva geometrijskih objekata</t>
  </si>
  <si>
    <t>po potrebi pretvara jedinice mere, računajući sa njima</t>
  </si>
  <si>
    <t>proceni i zaokrugli date podatke i računa sa takvim približnim vrednostima; izražava ocenu greške (npr. manje od 1 dinar, 1cm, 1g)</t>
  </si>
  <si>
    <t>odredi položaj (koordinate) tačaka koje zadovoljavaju složenije uslove</t>
  </si>
  <si>
    <t>tumači dijagrame i tabele</t>
  </si>
  <si>
    <t>prikupi i obradi podatke i sam sastavi dijagram ili tabelu; crta grafik kojim predstavlja međuzavisnost veličina</t>
  </si>
  <si>
    <t>primeni procentni račun u složenijim situacijama</t>
  </si>
  <si>
    <t>odredi vrednost složenijeg brojevnog izraza</t>
  </si>
  <si>
    <t>operiše sa pojmom deljivosti u problemskim situacijama</t>
  </si>
  <si>
    <t>koristi brojeve i brojevne izraze u realnim situacijama</t>
  </si>
  <si>
    <t>Veština čitanja i razumevanja pročitanog (7 ishoda)</t>
  </si>
  <si>
    <t>Veština čitanja i razumevanja pročitanog (4 ishoda)</t>
  </si>
  <si>
    <t>Pisano izražavanje (6 ishoda)</t>
  </si>
  <si>
    <t>Pisano izražavanje (5 ishoda)</t>
  </si>
  <si>
    <t>Gramatika, leksika, narodni i književni jezik (10 ishoda)</t>
  </si>
  <si>
    <t>Književnost (9 ishoda)</t>
  </si>
  <si>
    <t>Književnost (8 ishoda)</t>
  </si>
  <si>
    <t>Algebra i funkcije (4 ishoda)</t>
  </si>
  <si>
    <t>Geometrija (6 ishoda)</t>
  </si>
  <si>
    <t>Merenje (3 ishoda)</t>
  </si>
  <si>
    <t>Merenje (2 ishoda)</t>
  </si>
  <si>
    <t>Obrada podataka (4 ishoda)</t>
  </si>
  <si>
    <t>Brojevi i operacije sa njima (4 ishoda)</t>
  </si>
  <si>
    <t>Brojevi i operacije sa njima (3 ishoda)</t>
  </si>
  <si>
    <t>Ukupan broj ostvarenih obrazovnih ishoda iz srpskog jezika sa srednjeg nivoa</t>
  </si>
  <si>
    <t>Ukupan broj ostvarenih obrazovnih ishoda iz matematike sa srednjeg nivoa</t>
  </si>
  <si>
    <t>Učenik je na naprednom nivou postignuća</t>
  </si>
  <si>
    <t>Ukupan broj ostvarenih obrazovnih ishoda iz srpskog jezika sa naprednog nivoa</t>
  </si>
  <si>
    <t>Ukupan broj ostvarenih obrazovnih ishoda iz matematike sa naprednog nivoa</t>
  </si>
  <si>
    <t>Učenik nije ni na osnovnom nivou postignuća kada ne ispunjava ni pola ukupnog broja obrazovnih ishoda iz svih oblasti na osnovnom nivou postignuća.</t>
  </si>
  <si>
    <t>Učenik je na osnovnom nivou postignuća kada ispunjava više od polovine ukupnog broja obrazovnih ishoda iz svih oblasti sa osnovnog nivoa postignuća, a manje od pola ukupnog broja ishoda sa srednjeg nivoa.</t>
  </si>
  <si>
    <t>Učenik je na srednjem nivou postignuća kada ispunjava više od polovine ukupnog broja ishoda obrazovnih ishoda iz svih oblasti sa srednjeg nivoa postignuća, a manje od polovine ukupnog broja ishoda sa naprednog nivoa.  Učenik koji ispunjava obrazovni ishod na srednjem nivou, mora ispunjavati podudarni obrazovni ishod na nižem nivou.</t>
  </si>
  <si>
    <t>Učenik je na naprednom nivou postignuća kada ispunjava više od polovine ukupnog broja obrazovnih ishoda iz svih oblasti sa naprednog nivoa postignuća.  Učenik koji ispunjava obrazovni ishod na naprednom nivou, mora ispunjavati podudarni obrazovni ishod na nižim nivoima.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</si>
</sst>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b/>
      <sz val="11"/>
      <color theme="3"/>
      <name val="Calibri"/>
      <family val="2"/>
      <charset val="238"/>
      <scheme val="minor"/>
    </font>
    <font>
      <sz val="11"/>
      <color rgb="FF000000"/>
      <name val="Calibri"/>
      <family val="2"/>
      <charset val="238"/>
      <scheme val="minor"/>
    </font>
  </fonts>
  <fills count="9">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4" borderId="2" xfId="0" applyFill="1" applyBorder="1" applyAlignment="1">
      <alignment horizontal="center" vertical="center" wrapText="1"/>
    </xf>
    <xf numFmtId="0" fontId="0" fillId="6" borderId="1" xfId="0" applyFill="1" applyBorder="1" applyAlignment="1">
      <alignment horizontal="center" vertical="center"/>
    </xf>
    <xf numFmtId="0" fontId="0" fillId="0" borderId="0" xfId="0" applyFill="1" applyBorder="1" applyAlignment="1">
      <alignment horizontal="center"/>
    </xf>
    <xf numFmtId="0" fontId="1" fillId="2" borderId="2" xfId="0" applyFont="1" applyFill="1" applyBorder="1" applyAlignment="1">
      <alignment horizontal="center"/>
    </xf>
    <xf numFmtId="0" fontId="0" fillId="0" borderId="0" xfId="0" applyFill="1" applyBorder="1"/>
    <xf numFmtId="0" fontId="1" fillId="0" borderId="0"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 fillId="2" borderId="4" xfId="0" applyFont="1" applyFill="1" applyBorder="1" applyAlignment="1">
      <alignment horizont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7" borderId="0" xfId="0" applyFill="1"/>
    <xf numFmtId="0" fontId="2" fillId="0" borderId="0" xfId="0" applyFont="1"/>
    <xf numFmtId="0" fontId="2" fillId="0" borderId="0" xfId="0" applyFont="1" applyAlignment="1">
      <alignment wrapText="1"/>
    </xf>
    <xf numFmtId="0" fontId="0" fillId="5" borderId="0" xfId="0" applyFill="1"/>
    <xf numFmtId="0" fontId="0" fillId="0" borderId="0" xfId="0" applyAlignment="1">
      <alignment vertical="center" wrapText="1"/>
    </xf>
    <xf numFmtId="0" fontId="0" fillId="0" borderId="0" xfId="0" applyAlignment="1">
      <alignment vertical="center"/>
    </xf>
    <xf numFmtId="0" fontId="0" fillId="0" borderId="7" xfId="0" applyBorder="1" applyAlignment="1">
      <alignment vertical="center" wrapText="1"/>
    </xf>
    <xf numFmtId="0" fontId="0" fillId="0" borderId="7" xfId="0" applyBorder="1" applyAlignment="1">
      <alignment horizontal="center"/>
    </xf>
    <xf numFmtId="0" fontId="0" fillId="0" borderId="7" xfId="0" applyBorder="1"/>
    <xf numFmtId="0" fontId="0" fillId="7" borderId="3" xfId="0" applyFill="1" applyBorder="1" applyAlignment="1">
      <alignment horizontal="right"/>
    </xf>
    <xf numFmtId="0" fontId="0" fillId="6" borderId="3" xfId="0" applyFill="1" applyBorder="1" applyAlignment="1">
      <alignment horizontal="right" vertical="center" wrapText="1"/>
    </xf>
    <xf numFmtId="0" fontId="1" fillId="2" borderId="6"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0" fillId="4" borderId="4"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7" borderId="3" xfId="0" applyFill="1" applyBorder="1"/>
    <xf numFmtId="0" fontId="0" fillId="6" borderId="3" xfId="0" applyFill="1" applyBorder="1" applyAlignment="1">
      <alignment vertical="center" wrapText="1"/>
    </xf>
    <xf numFmtId="0" fontId="0" fillId="3" borderId="13" xfId="0" applyFill="1" applyBorder="1" applyAlignment="1">
      <alignment horizontal="center"/>
    </xf>
    <xf numFmtId="0" fontId="0" fillId="3" borderId="14" xfId="0" applyFill="1" applyBorder="1" applyAlignment="1">
      <alignment horizontal="center"/>
    </xf>
    <xf numFmtId="0" fontId="0" fillId="7" borderId="15" xfId="0" applyFill="1" applyBorder="1"/>
    <xf numFmtId="0" fontId="0" fillId="6" borderId="15" xfId="0" applyFill="1" applyBorder="1" applyAlignment="1">
      <alignment vertical="center" wrapText="1"/>
    </xf>
    <xf numFmtId="0" fontId="0" fillId="7" borderId="0" xfId="0" applyFill="1" applyAlignment="1">
      <alignment horizontal="center"/>
    </xf>
    <xf numFmtId="0" fontId="0" fillId="5" borderId="0" xfId="0" applyFill="1" applyAlignment="1">
      <alignment horizontal="center"/>
    </xf>
    <xf numFmtId="1" fontId="0" fillId="0" borderId="0" xfId="0" applyNumberFormat="1" applyFill="1" applyBorder="1" applyAlignment="1">
      <alignment horizontal="center"/>
    </xf>
    <xf numFmtId="0" fontId="0" fillId="0" borderId="7" xfId="0" applyFill="1" applyBorder="1" applyAlignment="1">
      <alignment horizontal="center"/>
    </xf>
    <xf numFmtId="0" fontId="0" fillId="8" borderId="0" xfId="0" applyFill="1"/>
    <xf numFmtId="0" fontId="0" fillId="8"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9083000" y="206375"/>
          <a:ext cx="9876064" cy="21617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70080CBA-3082-418D-AF03-7FCDFE18CCDD}"/>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2340D67D-01D3-4EBC-A97D-F0586B313C87}"/>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62EA360-E11A-46BE-8727-20843B097D39}"/>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97940FFE-5965-4845-9B84-7E64E325E330}"/>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0985C595-20C8-4C35-A7CE-2BC1F010D270}"/>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E10409A8-B3AC-4C77-8932-698EB1559541}"/>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EA5875C3-789B-4ED7-BD1E-57F31333A0C6}"/>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E9A2D278-5210-4435-8E16-759027F64284}"/>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99921450-5A34-4D8E-A0A9-6864941EB225}"/>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C0DD2B4-FDA0-40EB-B639-87E03BCA5466}"/>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37E8BB20-510B-4E51-87F1-A237BD5F774C}"/>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5CB53549-1D7D-46F6-A8D4-25A7088871BF}"/>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4FF77C55-19B0-4A82-903C-6F75A3678199}"/>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F3D6AC04-1154-48C6-9075-1F2849A441B7}"/>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AD51AF0B-13F3-4A20-A864-D0DEC756E405}"/>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77975D87-EC1C-4021-979D-734E0269E15D}"/>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CB18CE72-E7BD-43E4-BD87-966E946EE0C4}"/>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5717A4B-105E-4AE4-ACD1-6C41E2ADE810}"/>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498606B3-1DE7-4A28-8FFA-AEBF92B326CD}"/>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B6DCA01B-A486-415A-8AED-2B719D27E209}"/>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28771933-5D4D-404B-A178-9C0C995DF2B5}"/>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429602AD-AE78-427C-964F-EBA16C787CF2}"/>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D1C66009-3DA0-4988-BD0A-CCC8597CB400}"/>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B7F6A81-60A0-4A01-8F4A-63AA5400A61F}"/>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51FDE521-1FC4-4ACB-A66B-88091AE65875}"/>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C0219EF1-5D72-41D1-B6EF-D017F8927C32}"/>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65200ACE-14C6-46E0-B20E-F8412DEDCBB9}"/>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033435E-9922-4B95-84C4-B3084E66BCDC}"/>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E7A8923-3A9A-465B-8432-F1B5BDEAC4FC}"/>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B92A3F3E-1AE2-4928-A8ED-DAEE5820DAC9}"/>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6000FDA6-77FD-4E57-A06C-BB0663045894}"/>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842E5127-9788-4748-A62E-C68BB9BD8135}"/>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1F68FEB9-19A3-4BF5-8C39-0D2A451767FA}"/>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F047EEA1-D136-494F-8E16-A5383358DBC0}"/>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1412875</xdr:colOff>
      <xdr:row>1</xdr:row>
      <xdr:rowOff>15875</xdr:rowOff>
    </xdr:from>
    <xdr:to>
      <xdr:col>12</xdr:col>
      <xdr:colOff>2144939</xdr:colOff>
      <xdr:row>59</xdr:row>
      <xdr:rowOff>138944</xdr:rowOff>
    </xdr:to>
    <xdr:sp macro="" textlink="">
      <xdr:nvSpPr>
        <xdr:cNvPr id="2" name="TextBox 1">
          <a:extLst>
            <a:ext uri="{FF2B5EF4-FFF2-40B4-BE49-F238E27FC236}">
              <a16:creationId xmlns:a16="http://schemas.microsoft.com/office/drawing/2014/main" id="{E8FD2D15-A8B8-4ADF-96AC-9C3219C6838B}"/>
            </a:ext>
          </a:extLst>
        </xdr:cNvPr>
        <xdr:cNvSpPr txBox="1"/>
      </xdr:nvSpPr>
      <xdr:spPr>
        <a:xfrm>
          <a:off x="32150050" y="206375"/>
          <a:ext cx="9885589" cy="22487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CS" sz="1100" b="1">
              <a:solidFill>
                <a:schemeClr val="dk1"/>
              </a:solidFill>
              <a:effectLst/>
              <a:latin typeface="+mn-lt"/>
              <a:ea typeface="+mn-ea"/>
              <a:cs typeface="+mn-cs"/>
            </a:rPr>
            <a:t>Obrazovni standardi </a:t>
          </a:r>
          <a:r>
            <a:rPr lang="sr-Latn-CS" sz="1100">
              <a:solidFill>
                <a:schemeClr val="dk1"/>
              </a:solidFill>
              <a:effectLst/>
              <a:latin typeface="+mn-lt"/>
              <a:ea typeface="+mn-ea"/>
              <a:cs typeface="+mn-cs"/>
            </a:rPr>
            <a:t>su iskazi o temeljnim znanjima, veštinama i umenjima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koje učenici treba da steknu do određenog nivoa u obrazovanju. Standardi artikulišu</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najvažnije zahteve školskog učenja i nastave i iskazuju ih kao ishode vidljive u ponašanju</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i rasuđivanju učenika. Preko standarda se obrazovni ciljevi i zadaci prevode na mnogo</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konkretniji jezik koji opisuje postignuća učenika, stečena znanja, veštine i umenja (tzv.</a:t>
          </a:r>
          <a:r>
            <a:rPr lang="sr-Latn-CS" sz="1100" baseline="0">
              <a:solidFill>
                <a:schemeClr val="dk1"/>
              </a:solidFill>
              <a:effectLst/>
              <a:latin typeface="+mn-lt"/>
              <a:ea typeface="+mn-ea"/>
              <a:cs typeface="+mn-cs"/>
            </a:rPr>
            <a:t> obrazovni ishodi)</a:t>
          </a:r>
          <a:r>
            <a:rPr lang="sr-Latn-CS" sz="1100">
              <a:solidFill>
                <a:schemeClr val="dk1"/>
              </a:solidFill>
              <a:effectLst/>
              <a:latin typeface="+mn-lt"/>
              <a:ea typeface="+mn-ea"/>
              <a:cs typeface="+mn-cs"/>
            </a:rPr>
            <a:t>.</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Osnovna karakteristika obrazovnih standarda je to što su definisani u terminima</a:t>
          </a:r>
          <a:r>
            <a:rPr lang="sr-Latn-RS" sz="1100" baseline="0">
              <a:solidFill>
                <a:schemeClr val="dk1"/>
              </a:solidFill>
              <a:effectLst/>
              <a:latin typeface="+mn-lt"/>
              <a:ea typeface="+mn-ea"/>
              <a:cs typeface="+mn-cs"/>
            </a:rPr>
            <a:t> </a:t>
          </a:r>
          <a:r>
            <a:rPr lang="sr-Latn-CS" sz="1100">
              <a:solidFill>
                <a:schemeClr val="dk1"/>
              </a:solidFill>
              <a:effectLst/>
              <a:latin typeface="+mn-lt"/>
              <a:ea typeface="+mn-ea"/>
              <a:cs typeface="+mn-cs"/>
            </a:rPr>
            <a:t>merljivog ponašanja učenika. Zasnovani su na empirijskim podacima.</a:t>
          </a:r>
        </a:p>
        <a:p>
          <a:endParaRPr lang="sr-Latn-CS" sz="1100">
            <a:solidFill>
              <a:schemeClr val="dk1"/>
            </a:solidFill>
            <a:effectLst/>
            <a:latin typeface="+mn-lt"/>
            <a:ea typeface="+mn-ea"/>
            <a:cs typeface="+mn-cs"/>
          </a:endParaRPr>
        </a:p>
        <a:p>
          <a:r>
            <a:rPr lang="sr-Latn-CS" sz="1100" b="1">
              <a:solidFill>
                <a:schemeClr val="dk1"/>
              </a:solidFill>
              <a:effectLst/>
              <a:latin typeface="+mn-lt"/>
              <a:ea typeface="+mn-ea"/>
              <a:cs typeface="+mn-cs"/>
            </a:rPr>
            <a:t>Nivoi postignuća</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Obrazovni standardi formulisani su na tri nivoa postignuća. Nivoi obrazovnih standarda opisuju zahteve različite težine, kognitivne kompleksnosti i obima znanja, od jednostavnijih ka složenim. Svaki naredni nivo podrazumeva da je učenik savladao znanja i veštine sa prethodnog nivoa.</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1. Osnovni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prvom nivou opisani su zahtevi koji predstavljaju bazični ili osnovni nivo znanja, veština i umenja. Očekuje se da će skoro svi, a najmanje 80% učenika/učenica postići taj nivo. Na bazičnom nivou nalaze se temeljna predmetna znanja i umenja, to su funkcionalna i transferna znanja i umenja neophodna, kako za snalaženje u životu, tako i za nastavak učenja. Znanja i umenja sa osnovnog nivoa najčešće su manje složena od onih sa srednjeg i naprednog nivoa, ali to nije uvek slučaj. Ovde su smeštena i ona znanja i umenja koja nisu jednostavna, ali su tako temeljna da zaslužuju poseban napor, koji je potreban da bi njima ovladali gotovo svi učenici.</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2. Srednji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drugom nivou opisani su zahtevi koji predstavljaju srednji nivo znanja, veština i umenja. On opisuje ono što prosečan učenik/učenica može da dostigne. Očekuje se da će oko 50% učenika/učenica postići ili prevazići taj nivo.</a:t>
          </a:r>
          <a:endParaRPr lang="sr-Latn-RS" sz="1100">
            <a:solidFill>
              <a:schemeClr val="dk1"/>
            </a:solidFill>
            <a:effectLst/>
            <a:latin typeface="+mn-lt"/>
            <a:ea typeface="+mn-ea"/>
            <a:cs typeface="+mn-cs"/>
          </a:endParaRPr>
        </a:p>
        <a:p>
          <a:r>
            <a:rPr lang="sr-Latn-CS" sz="1100" b="1">
              <a:solidFill>
                <a:schemeClr val="dk1"/>
              </a:solidFill>
              <a:effectLst/>
              <a:latin typeface="+mn-lt"/>
              <a:ea typeface="+mn-ea"/>
              <a:cs typeface="+mn-cs"/>
            </a:rPr>
            <a:t>3. Napredni nivo</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Na trećem nivou opisani su zahtevi koji predstavljaju napredni nivo znanja, veština i umenja. Očekuje se da će oko 25% učenika/učenica postići taj nivo. Znanja i umenja sa ovog nivoa su transferna, pre svega za nastavak školovanja. Kompetencije sa naprednog nivoa su po pravilu i kognitivno složenije od onih sa bazičnog i srednjeg nivoa. To znači da se od učenika očekuje da analizira, upoređuje, razlikuje, kritički sudi, iznosi lični stav, povezuje različita znanja, primenjuje ih i snalazi se i u novim i</a:t>
          </a:r>
          <a:endParaRPr lang="sr-Latn-RS" sz="1100">
            <a:solidFill>
              <a:schemeClr val="dk1"/>
            </a:solidFill>
            <a:effectLst/>
            <a:latin typeface="+mn-lt"/>
            <a:ea typeface="+mn-ea"/>
            <a:cs typeface="+mn-cs"/>
          </a:endParaRPr>
        </a:p>
        <a:p>
          <a:r>
            <a:rPr lang="sr-Latn-CS" sz="1100">
              <a:solidFill>
                <a:schemeClr val="dk1"/>
              </a:solidFill>
              <a:effectLst/>
              <a:latin typeface="+mn-lt"/>
              <a:ea typeface="+mn-ea"/>
              <a:cs typeface="+mn-cs"/>
            </a:rPr>
            <a:t>nestandardnim situacijama. Detaljnije obrazloženje sadržaja standarda po nivoima, iskazima i oblastima uz prikaz odabranih zadataka, kojima se ti iskazi mogu meriti, dati su u posebnim priručnicima za pojedine nastavne predmete, namenjenim nastavnicima.</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a:p>
          <a:r>
            <a:rPr lang="sr-Latn-RS" sz="1100"/>
            <a:t>http://ceo.edu.rs/images/stories/publikacije/Obrazovni%20standardi%202009.pdf</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C3:H81"/>
  <sheetViews>
    <sheetView topLeftCell="E58" zoomScale="90" zoomScaleNormal="90" workbookViewId="0">
      <selection activeCell="H70" sqref="H7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4</v>
      </c>
      <c r="E11" s="13" t="s">
        <v>169</v>
      </c>
      <c r="F11" s="38">
        <f>SUM(F12:F18)</f>
        <v>2</v>
      </c>
      <c r="G11" s="13" t="s">
        <v>170</v>
      </c>
      <c r="H11" s="38">
        <f>SUM(H12:H15)</f>
        <v>4</v>
      </c>
    </row>
    <row r="12" spans="3:8" ht="45" x14ac:dyDescent="0.25">
      <c r="C12" s="14" t="s">
        <v>6</v>
      </c>
      <c r="D12" s="4">
        <v>1</v>
      </c>
      <c r="E12" s="17" t="s">
        <v>54</v>
      </c>
      <c r="F12" s="8">
        <v>1</v>
      </c>
      <c r="G12" s="17" t="s">
        <v>123</v>
      </c>
      <c r="H12" s="4">
        <v>1</v>
      </c>
    </row>
    <row r="13" spans="3:8" ht="30" x14ac:dyDescent="0.25">
      <c r="C13" s="15" t="s">
        <v>8</v>
      </c>
      <c r="D13" s="4">
        <v>1</v>
      </c>
      <c r="E13" s="17" t="s">
        <v>46</v>
      </c>
      <c r="F13" s="8">
        <v>1</v>
      </c>
      <c r="G13" s="17" t="s">
        <v>124</v>
      </c>
      <c r="H13" s="4">
        <v>1</v>
      </c>
    </row>
    <row r="14" spans="3:8" ht="30" x14ac:dyDescent="0.25">
      <c r="C14" s="14" t="s">
        <v>7</v>
      </c>
      <c r="D14" s="4">
        <v>1</v>
      </c>
      <c r="E14" s="17" t="s">
        <v>47</v>
      </c>
      <c r="F14" s="8">
        <v>0</v>
      </c>
      <c r="G14" s="17" t="s">
        <v>125</v>
      </c>
      <c r="H14" s="4">
        <v>1</v>
      </c>
    </row>
    <row r="15" spans="3:8" ht="30" x14ac:dyDescent="0.25">
      <c r="C15" s="14" t="s">
        <v>9</v>
      </c>
      <c r="D15" s="4">
        <v>1</v>
      </c>
      <c r="E15" s="17" t="s">
        <v>48</v>
      </c>
      <c r="F15" s="8">
        <v>0</v>
      </c>
      <c r="G15" s="17" t="s">
        <v>126</v>
      </c>
      <c r="H15" s="4">
        <v>1</v>
      </c>
    </row>
    <row r="16" spans="3:8" ht="30" x14ac:dyDescent="0.25">
      <c r="C16" s="14" t="s">
        <v>10</v>
      </c>
      <c r="D16" s="4">
        <v>0</v>
      </c>
      <c r="E16" s="17" t="s">
        <v>49</v>
      </c>
      <c r="F16" s="8">
        <v>0</v>
      </c>
      <c r="G16" s="6"/>
      <c r="H16" s="4"/>
    </row>
    <row r="17" spans="3:8" ht="30" x14ac:dyDescent="0.25">
      <c r="C17" s="15" t="s">
        <v>11</v>
      </c>
      <c r="D17" s="4">
        <v>0</v>
      </c>
      <c r="E17" s="17" t="s">
        <v>50</v>
      </c>
      <c r="F17" s="8">
        <v>0</v>
      </c>
      <c r="G17" s="6"/>
      <c r="H17" s="4"/>
    </row>
    <row r="18" spans="3:8" ht="30" x14ac:dyDescent="0.25">
      <c r="C18" s="14" t="s">
        <v>12</v>
      </c>
      <c r="D18" s="4">
        <v>0</v>
      </c>
      <c r="E18" s="17" t="s">
        <v>51</v>
      </c>
      <c r="F18" s="8">
        <v>0</v>
      </c>
      <c r="G18" s="6"/>
      <c r="H18" s="4"/>
    </row>
    <row r="19" spans="3:8" x14ac:dyDescent="0.25">
      <c r="C19" s="13" t="s">
        <v>171</v>
      </c>
      <c r="D19" s="38">
        <f>SUM(D20:D25)</f>
        <v>0</v>
      </c>
      <c r="E19" s="13" t="s">
        <v>172</v>
      </c>
      <c r="F19" s="38">
        <f>SUM(F20:F25)</f>
        <v>0</v>
      </c>
      <c r="G19" s="13" t="s">
        <v>172</v>
      </c>
      <c r="H19" s="38">
        <f>SUM(H20:H24)</f>
        <v>5</v>
      </c>
    </row>
    <row r="20" spans="3:8" ht="30" x14ac:dyDescent="0.25">
      <c r="C20" s="15" t="s">
        <v>13</v>
      </c>
      <c r="D20" s="4">
        <v>0</v>
      </c>
      <c r="E20" s="17" t="s">
        <v>55</v>
      </c>
      <c r="F20" s="4">
        <v>0</v>
      </c>
      <c r="G20" s="17" t="s">
        <v>127</v>
      </c>
      <c r="H20" s="4">
        <v>1</v>
      </c>
    </row>
    <row r="21" spans="3:8" ht="30" x14ac:dyDescent="0.25">
      <c r="C21" s="15" t="s">
        <v>14</v>
      </c>
      <c r="D21" s="4">
        <v>0</v>
      </c>
      <c r="E21" s="17" t="s">
        <v>56</v>
      </c>
      <c r="F21" s="4">
        <v>0</v>
      </c>
      <c r="G21" s="17" t="s">
        <v>128</v>
      </c>
      <c r="H21" s="4">
        <v>1</v>
      </c>
    </row>
    <row r="22" spans="3:8" x14ac:dyDescent="0.25">
      <c r="C22" s="15" t="s">
        <v>15</v>
      </c>
      <c r="D22" s="4">
        <v>0</v>
      </c>
      <c r="E22" s="17" t="s">
        <v>57</v>
      </c>
      <c r="F22" s="4">
        <v>0</v>
      </c>
      <c r="G22" s="17" t="s">
        <v>129</v>
      </c>
      <c r="H22" s="4">
        <v>1</v>
      </c>
    </row>
    <row r="23" spans="3:8" ht="30" x14ac:dyDescent="0.25">
      <c r="C23" s="15" t="s">
        <v>101</v>
      </c>
      <c r="D23" s="4">
        <v>0</v>
      </c>
      <c r="E23" s="17" t="s">
        <v>58</v>
      </c>
      <c r="F23" s="4">
        <v>0</v>
      </c>
      <c r="G23" s="17" t="s">
        <v>130</v>
      </c>
      <c r="H23" s="4">
        <v>1</v>
      </c>
    </row>
    <row r="24" spans="3:8" ht="30" x14ac:dyDescent="0.25">
      <c r="C24" s="15" t="s">
        <v>16</v>
      </c>
      <c r="D24" s="4">
        <v>0</v>
      </c>
      <c r="E24" s="17" t="s">
        <v>59</v>
      </c>
      <c r="F24" s="4">
        <v>0</v>
      </c>
      <c r="G24" s="17" t="s">
        <v>131</v>
      </c>
      <c r="H24" s="4">
        <v>1</v>
      </c>
    </row>
    <row r="25" spans="3:8" x14ac:dyDescent="0.25">
      <c r="C25" s="15" t="s">
        <v>17</v>
      </c>
      <c r="D25" s="4">
        <v>0</v>
      </c>
      <c r="E25" s="6"/>
      <c r="F25" s="4">
        <v>0</v>
      </c>
      <c r="G25" s="6"/>
      <c r="H25" s="4"/>
    </row>
    <row r="26" spans="3:8" ht="13.5" customHeight="1" x14ac:dyDescent="0.25">
      <c r="C26" s="13" t="s">
        <v>173</v>
      </c>
      <c r="D26" s="38">
        <f>SUM(D27:D36)</f>
        <v>0</v>
      </c>
      <c r="E26" s="13" t="s">
        <v>173</v>
      </c>
      <c r="F26" s="38">
        <f>SUM(F27:F36)</f>
        <v>0</v>
      </c>
      <c r="G26" s="13" t="s">
        <v>173</v>
      </c>
      <c r="H26" s="38">
        <f>SUM(H27:H36)</f>
        <v>10</v>
      </c>
    </row>
    <row r="27" spans="3:8" ht="26.25" customHeight="1" x14ac:dyDescent="0.25">
      <c r="C27" s="15" t="s">
        <v>18</v>
      </c>
      <c r="D27" s="4">
        <v>0</v>
      </c>
      <c r="E27" s="17" t="s">
        <v>61</v>
      </c>
      <c r="F27" s="4">
        <v>0</v>
      </c>
      <c r="G27" s="18" t="s">
        <v>132</v>
      </c>
      <c r="H27" s="4">
        <v>1</v>
      </c>
    </row>
    <row r="28" spans="3:8" ht="29.25" customHeight="1" x14ac:dyDescent="0.25">
      <c r="C28" s="15" t="s">
        <v>19</v>
      </c>
      <c r="D28" s="4">
        <v>0</v>
      </c>
      <c r="E28" s="17" t="s">
        <v>62</v>
      </c>
      <c r="F28" s="4">
        <v>0</v>
      </c>
      <c r="G28" s="17" t="s">
        <v>138</v>
      </c>
      <c r="H28" s="4">
        <v>1</v>
      </c>
    </row>
    <row r="29" spans="3:8" ht="30.75" customHeight="1" x14ac:dyDescent="0.25">
      <c r="C29" s="15" t="s">
        <v>20</v>
      </c>
      <c r="D29" s="4">
        <v>0</v>
      </c>
      <c r="E29" s="17" t="s">
        <v>63</v>
      </c>
      <c r="F29" s="4">
        <v>0</v>
      </c>
      <c r="G29" s="17" t="s">
        <v>137</v>
      </c>
      <c r="H29" s="4">
        <v>1</v>
      </c>
    </row>
    <row r="30" spans="3:8" ht="31.5" customHeight="1" x14ac:dyDescent="0.25">
      <c r="C30" s="15" t="s">
        <v>60</v>
      </c>
      <c r="D30" s="4">
        <v>0</v>
      </c>
      <c r="E30" s="17" t="s">
        <v>64</v>
      </c>
      <c r="F30" s="4">
        <v>0</v>
      </c>
      <c r="G30" s="17" t="s">
        <v>133</v>
      </c>
      <c r="H30" s="4">
        <v>1</v>
      </c>
    </row>
    <row r="31" spans="3:8" ht="29.25" customHeight="1" x14ac:dyDescent="0.25">
      <c r="C31" s="15" t="s">
        <v>21</v>
      </c>
      <c r="D31" s="4">
        <v>0</v>
      </c>
      <c r="E31" s="17" t="s">
        <v>65</v>
      </c>
      <c r="F31" s="4">
        <v>0</v>
      </c>
      <c r="G31" s="17" t="s">
        <v>134</v>
      </c>
      <c r="H31" s="4">
        <v>1</v>
      </c>
    </row>
    <row r="32" spans="3:8" ht="27" customHeight="1" x14ac:dyDescent="0.25">
      <c r="C32" s="15" t="s">
        <v>22</v>
      </c>
      <c r="D32" s="4">
        <v>0</v>
      </c>
      <c r="E32" s="17" t="s">
        <v>66</v>
      </c>
      <c r="F32" s="4">
        <v>0</v>
      </c>
      <c r="G32" s="17" t="s">
        <v>139</v>
      </c>
      <c r="H32" s="4">
        <v>1</v>
      </c>
    </row>
    <row r="33" spans="3:8" ht="30.75" customHeight="1" x14ac:dyDescent="0.25">
      <c r="C33" s="15" t="s">
        <v>23</v>
      </c>
      <c r="D33" s="4">
        <v>0</v>
      </c>
      <c r="E33" s="17" t="s">
        <v>67</v>
      </c>
      <c r="F33" s="4">
        <v>0</v>
      </c>
      <c r="G33" s="17" t="s">
        <v>140</v>
      </c>
      <c r="H33" s="4">
        <v>1</v>
      </c>
    </row>
    <row r="34" spans="3:8" ht="33" customHeight="1" x14ac:dyDescent="0.25">
      <c r="C34" s="15" t="s">
        <v>102</v>
      </c>
      <c r="D34" s="4">
        <v>0</v>
      </c>
      <c r="E34" s="17" t="s">
        <v>68</v>
      </c>
      <c r="F34" s="4">
        <v>0</v>
      </c>
      <c r="G34" s="17" t="s">
        <v>141</v>
      </c>
      <c r="H34" s="4">
        <v>1</v>
      </c>
    </row>
    <row r="35" spans="3:8" ht="44.25" customHeight="1" x14ac:dyDescent="0.25">
      <c r="C35" s="15" t="s">
        <v>103</v>
      </c>
      <c r="D35" s="4">
        <v>0</v>
      </c>
      <c r="E35" s="17" t="s">
        <v>106</v>
      </c>
      <c r="F35" s="4">
        <v>0</v>
      </c>
      <c r="G35" s="17" t="s">
        <v>135</v>
      </c>
      <c r="H35" s="4">
        <v>1</v>
      </c>
    </row>
    <row r="36" spans="3:8" ht="30" customHeight="1" x14ac:dyDescent="0.25">
      <c r="C36" s="15" t="s">
        <v>104</v>
      </c>
      <c r="D36" s="4">
        <v>0</v>
      </c>
      <c r="E36" s="15" t="s">
        <v>105</v>
      </c>
      <c r="F36" s="4">
        <v>0</v>
      </c>
      <c r="G36" s="17" t="s">
        <v>136</v>
      </c>
      <c r="H36" s="4">
        <v>1</v>
      </c>
    </row>
    <row r="37" spans="3:8" x14ac:dyDescent="0.25">
      <c r="C37" s="13" t="s">
        <v>174</v>
      </c>
      <c r="D37" s="38">
        <f>SUM(D38:D46)</f>
        <v>0</v>
      </c>
      <c r="E37" s="13" t="s">
        <v>174</v>
      </c>
      <c r="F37" s="38">
        <f>SUM(F38:F46)</f>
        <v>0</v>
      </c>
      <c r="G37" s="13" t="s">
        <v>175</v>
      </c>
      <c r="H37" s="38">
        <f>SUM(H38:H45)</f>
        <v>8</v>
      </c>
    </row>
    <row r="38" spans="3:8" ht="30" x14ac:dyDescent="0.25">
      <c r="C38" s="15" t="s">
        <v>24</v>
      </c>
      <c r="D38" s="4">
        <v>0</v>
      </c>
      <c r="E38" s="17" t="s">
        <v>69</v>
      </c>
      <c r="F38" s="4">
        <v>0</v>
      </c>
      <c r="G38" s="17" t="s">
        <v>142</v>
      </c>
      <c r="H38" s="4">
        <v>1</v>
      </c>
    </row>
    <row r="39" spans="3:8" x14ac:dyDescent="0.25">
      <c r="C39" s="15" t="s">
        <v>25</v>
      </c>
      <c r="D39" s="4">
        <v>0</v>
      </c>
      <c r="E39" s="17" t="s">
        <v>70</v>
      </c>
      <c r="F39" s="4">
        <v>0</v>
      </c>
      <c r="G39" s="17" t="s">
        <v>143</v>
      </c>
      <c r="H39" s="4">
        <v>1</v>
      </c>
    </row>
    <row r="40" spans="3:8" ht="30" x14ac:dyDescent="0.25">
      <c r="C40" s="15" t="s">
        <v>26</v>
      </c>
      <c r="D40" s="4">
        <v>0</v>
      </c>
      <c r="E40" s="17" t="s">
        <v>71</v>
      </c>
      <c r="F40" s="4">
        <v>0</v>
      </c>
      <c r="G40" s="17" t="s">
        <v>144</v>
      </c>
      <c r="H40" s="40">
        <v>1</v>
      </c>
    </row>
    <row r="41" spans="3:8" x14ac:dyDescent="0.25">
      <c r="C41" s="15" t="s">
        <v>27</v>
      </c>
      <c r="D41" s="4">
        <v>0</v>
      </c>
      <c r="E41" s="17" t="s">
        <v>72</v>
      </c>
      <c r="F41" s="4">
        <v>0</v>
      </c>
      <c r="G41" s="17" t="s">
        <v>145</v>
      </c>
      <c r="H41" s="4">
        <v>1</v>
      </c>
    </row>
    <row r="42" spans="3:8" ht="30" x14ac:dyDescent="0.25">
      <c r="C42" s="15" t="s">
        <v>41</v>
      </c>
      <c r="D42" s="4">
        <v>0</v>
      </c>
      <c r="E42" s="17" t="s">
        <v>73</v>
      </c>
      <c r="F42" s="4">
        <v>0</v>
      </c>
      <c r="G42" s="17" t="s">
        <v>146</v>
      </c>
      <c r="H42" s="4">
        <v>1</v>
      </c>
    </row>
    <row r="43" spans="3:8" ht="48.75" customHeight="1" x14ac:dyDescent="0.25">
      <c r="C43" s="15" t="s">
        <v>28</v>
      </c>
      <c r="D43" s="4">
        <v>0</v>
      </c>
      <c r="E43" s="17" t="s">
        <v>74</v>
      </c>
      <c r="F43" s="4">
        <v>0</v>
      </c>
      <c r="G43" s="17" t="s">
        <v>147</v>
      </c>
      <c r="H43" s="4">
        <v>1</v>
      </c>
    </row>
    <row r="44" spans="3:8" ht="30" x14ac:dyDescent="0.25">
      <c r="C44" s="15" t="s">
        <v>29</v>
      </c>
      <c r="D44" s="4">
        <v>0</v>
      </c>
      <c r="E44" s="17" t="s">
        <v>75</v>
      </c>
      <c r="F44" s="4">
        <v>0</v>
      </c>
      <c r="G44" s="17" t="s">
        <v>148</v>
      </c>
      <c r="H44" s="4">
        <v>1</v>
      </c>
    </row>
    <row r="45" spans="3:8" ht="30" x14ac:dyDescent="0.25">
      <c r="C45" s="15" t="s">
        <v>30</v>
      </c>
      <c r="D45" s="4">
        <v>0</v>
      </c>
      <c r="E45" s="17" t="s">
        <v>76</v>
      </c>
      <c r="F45" s="4">
        <v>0</v>
      </c>
      <c r="G45" s="17" t="s">
        <v>149</v>
      </c>
      <c r="H45" s="4">
        <v>1</v>
      </c>
    </row>
    <row r="46" spans="3:8" ht="15.75" thickBot="1" x14ac:dyDescent="0.3">
      <c r="C46" s="15" t="s">
        <v>31</v>
      </c>
      <c r="D46" s="4">
        <v>0</v>
      </c>
      <c r="E46" s="17" t="s">
        <v>77</v>
      </c>
      <c r="F46" s="4">
        <v>0</v>
      </c>
      <c r="G46" s="6"/>
    </row>
    <row r="47" spans="3:8" ht="15.75" thickBot="1" x14ac:dyDescent="0.3">
      <c r="C47" s="3" t="s">
        <v>78</v>
      </c>
      <c r="D47" s="3" t="s">
        <v>3</v>
      </c>
      <c r="E47" s="3" t="s">
        <v>79</v>
      </c>
      <c r="F47" s="3" t="s">
        <v>4</v>
      </c>
      <c r="G47" s="3" t="s">
        <v>122</v>
      </c>
      <c r="H47" s="3" t="s">
        <v>5</v>
      </c>
    </row>
    <row r="48" spans="3:8" x14ac:dyDescent="0.25">
      <c r="C48" s="42" t="s">
        <v>176</v>
      </c>
      <c r="D48" s="43">
        <f>SUM(D49:D52)</f>
        <v>4</v>
      </c>
      <c r="E48" s="42" t="s">
        <v>176</v>
      </c>
      <c r="F48" s="43">
        <f>SUM(F49:F52)</f>
        <v>0</v>
      </c>
      <c r="G48" s="42" t="s">
        <v>176</v>
      </c>
      <c r="H48" s="43">
        <f>SUM(H49:H52)</f>
        <v>4</v>
      </c>
    </row>
    <row r="49" spans="3:8" ht="30" x14ac:dyDescent="0.25">
      <c r="C49" s="14" t="s">
        <v>32</v>
      </c>
      <c r="D49" s="1">
        <v>1</v>
      </c>
      <c r="E49" s="17" t="s">
        <v>109</v>
      </c>
      <c r="F49" s="1">
        <v>0</v>
      </c>
      <c r="G49" s="17" t="s">
        <v>150</v>
      </c>
      <c r="H49" s="1">
        <v>1</v>
      </c>
    </row>
    <row r="50" spans="3:8" x14ac:dyDescent="0.25">
      <c r="C50" s="14" t="s">
        <v>33</v>
      </c>
      <c r="D50" s="1">
        <v>1</v>
      </c>
      <c r="E50" s="17" t="s">
        <v>110</v>
      </c>
      <c r="F50" s="1">
        <v>0</v>
      </c>
      <c r="G50" s="17" t="s">
        <v>151</v>
      </c>
      <c r="H50" s="1">
        <v>1</v>
      </c>
    </row>
    <row r="51" spans="3:8" ht="30" x14ac:dyDescent="0.25">
      <c r="C51" s="14" t="s">
        <v>34</v>
      </c>
      <c r="D51" s="1">
        <v>1</v>
      </c>
      <c r="E51" s="17" t="s">
        <v>88</v>
      </c>
      <c r="F51" s="1">
        <v>0</v>
      </c>
      <c r="G51" s="17" t="s">
        <v>152</v>
      </c>
      <c r="H51" s="1">
        <v>1</v>
      </c>
    </row>
    <row r="52" spans="3:8" ht="48" customHeight="1" x14ac:dyDescent="0.25">
      <c r="C52" s="14" t="s">
        <v>35</v>
      </c>
      <c r="D52" s="1">
        <v>1</v>
      </c>
      <c r="E52" s="17" t="s">
        <v>111</v>
      </c>
      <c r="F52" s="1">
        <v>0</v>
      </c>
      <c r="G52" s="17" t="s">
        <v>153</v>
      </c>
      <c r="H52" s="1">
        <v>1</v>
      </c>
    </row>
    <row r="53" spans="3:8" x14ac:dyDescent="0.25">
      <c r="C53" s="42" t="s">
        <v>177</v>
      </c>
      <c r="D53" s="43">
        <f>SUM(D54:D59)</f>
        <v>5</v>
      </c>
      <c r="E53" s="42" t="s">
        <v>177</v>
      </c>
      <c r="F53" s="43">
        <f>SUM(F54:F59)</f>
        <v>0</v>
      </c>
      <c r="G53" s="42" t="s">
        <v>177</v>
      </c>
      <c r="H53" s="43">
        <f>SUM(H54:H59)</f>
        <v>6</v>
      </c>
    </row>
    <row r="54" spans="3:8" ht="43.5" customHeight="1" x14ac:dyDescent="0.25">
      <c r="C54" s="15" t="s">
        <v>36</v>
      </c>
      <c r="D54" s="1">
        <v>1</v>
      </c>
      <c r="E54" s="17" t="s">
        <v>82</v>
      </c>
      <c r="F54" s="1">
        <v>0</v>
      </c>
      <c r="G54" s="17" t="s">
        <v>154</v>
      </c>
      <c r="H54" s="1">
        <v>1</v>
      </c>
    </row>
    <row r="55" spans="3:8" ht="43.5" customHeight="1" x14ac:dyDescent="0.25">
      <c r="C55" s="15" t="s">
        <v>107</v>
      </c>
      <c r="D55" s="1">
        <v>1</v>
      </c>
      <c r="E55" s="17" t="s">
        <v>83</v>
      </c>
      <c r="F55" s="1">
        <v>0</v>
      </c>
      <c r="G55" s="17" t="s">
        <v>155</v>
      </c>
      <c r="H55" s="1">
        <v>1</v>
      </c>
    </row>
    <row r="56" spans="3:8" ht="46.5" customHeight="1" x14ac:dyDescent="0.25">
      <c r="C56" s="15" t="s">
        <v>37</v>
      </c>
      <c r="D56" s="1">
        <v>1</v>
      </c>
      <c r="E56" s="17" t="s">
        <v>84</v>
      </c>
      <c r="F56" s="1">
        <v>0</v>
      </c>
      <c r="G56" s="17" t="s">
        <v>156</v>
      </c>
      <c r="H56" s="1">
        <v>1</v>
      </c>
    </row>
    <row r="57" spans="3:8" ht="45" x14ac:dyDescent="0.25">
      <c r="C57" s="15" t="s">
        <v>38</v>
      </c>
      <c r="D57" s="1">
        <v>1</v>
      </c>
      <c r="E57" s="17" t="s">
        <v>85</v>
      </c>
      <c r="F57" s="1">
        <v>0</v>
      </c>
      <c r="G57" s="17" t="s">
        <v>157</v>
      </c>
      <c r="H57" s="1">
        <v>1</v>
      </c>
    </row>
    <row r="58" spans="3:8" ht="30" x14ac:dyDescent="0.25">
      <c r="C58" s="15" t="s">
        <v>39</v>
      </c>
      <c r="D58" s="1">
        <v>1</v>
      </c>
      <c r="E58" s="17" t="s">
        <v>86</v>
      </c>
      <c r="F58" s="1">
        <v>0</v>
      </c>
      <c r="G58" s="17" t="s">
        <v>158</v>
      </c>
      <c r="H58" s="1">
        <v>1</v>
      </c>
    </row>
    <row r="59" spans="3:8" ht="46.5" customHeight="1" x14ac:dyDescent="0.25">
      <c r="C59" s="15" t="s">
        <v>40</v>
      </c>
      <c r="D59" s="1">
        <v>0</v>
      </c>
      <c r="E59" s="17" t="s">
        <v>87</v>
      </c>
      <c r="F59" s="1">
        <v>0</v>
      </c>
      <c r="G59" s="17" t="s">
        <v>159</v>
      </c>
      <c r="H59" s="1">
        <v>1</v>
      </c>
    </row>
    <row r="60" spans="3:8" x14ac:dyDescent="0.25">
      <c r="C60" s="42" t="s">
        <v>178</v>
      </c>
      <c r="D60" s="43">
        <f>SUM(D61:D63)</f>
        <v>2</v>
      </c>
      <c r="E60" s="42" t="s">
        <v>178</v>
      </c>
      <c r="F60" s="43">
        <f>SUM(F61:F63)</f>
        <v>2</v>
      </c>
      <c r="G60" s="42" t="s">
        <v>179</v>
      </c>
      <c r="H60" s="43">
        <f>SUM(H61:H62)</f>
        <v>2</v>
      </c>
    </row>
    <row r="61" spans="3:8" x14ac:dyDescent="0.25">
      <c r="C61" s="14" t="s">
        <v>42</v>
      </c>
      <c r="D61" s="1">
        <v>1</v>
      </c>
      <c r="E61" s="18" t="s">
        <v>93</v>
      </c>
      <c r="F61" s="1">
        <v>0</v>
      </c>
      <c r="G61" s="17" t="s">
        <v>160</v>
      </c>
      <c r="H61" s="1">
        <v>1</v>
      </c>
    </row>
    <row r="62" spans="3:8" ht="30" x14ac:dyDescent="0.25">
      <c r="C62" s="14" t="s">
        <v>119</v>
      </c>
      <c r="D62" s="1">
        <v>1</v>
      </c>
      <c r="E62" s="17" t="s">
        <v>94</v>
      </c>
      <c r="F62" s="1">
        <v>1</v>
      </c>
      <c r="G62" s="17" t="s">
        <v>161</v>
      </c>
      <c r="H62" s="1">
        <v>1</v>
      </c>
    </row>
    <row r="63" spans="3:8" x14ac:dyDescent="0.25">
      <c r="C63" s="14" t="s">
        <v>43</v>
      </c>
      <c r="D63" s="1">
        <v>0</v>
      </c>
      <c r="E63" s="18" t="s">
        <v>95</v>
      </c>
      <c r="F63" s="1">
        <v>1</v>
      </c>
      <c r="G63" s="1"/>
    </row>
    <row r="64" spans="3:8" x14ac:dyDescent="0.25">
      <c r="C64" s="42" t="s">
        <v>180</v>
      </c>
      <c r="D64" s="43">
        <f>SUM(D65:D68)</f>
        <v>0</v>
      </c>
      <c r="E64" s="42" t="s">
        <v>180</v>
      </c>
      <c r="F64" s="43">
        <f>SUM(F65:F68)</f>
        <v>4</v>
      </c>
      <c r="G64" s="42" t="s">
        <v>180</v>
      </c>
      <c r="H64" s="43">
        <f>SUM(H65:H68)</f>
        <v>4</v>
      </c>
    </row>
    <row r="65" spans="3:8" ht="30" x14ac:dyDescent="0.25">
      <c r="C65" s="15" t="s">
        <v>44</v>
      </c>
      <c r="D65" s="1">
        <v>0</v>
      </c>
      <c r="E65" s="17" t="s">
        <v>96</v>
      </c>
      <c r="F65" s="1">
        <v>1</v>
      </c>
      <c r="G65" s="17" t="s">
        <v>162</v>
      </c>
      <c r="H65" s="1">
        <v>1</v>
      </c>
    </row>
    <row r="66" spans="3:8" ht="45" x14ac:dyDescent="0.25">
      <c r="C66" s="15" t="s">
        <v>89</v>
      </c>
      <c r="D66" s="1">
        <v>0</v>
      </c>
      <c r="E66" s="17" t="s">
        <v>97</v>
      </c>
      <c r="F66" s="1">
        <v>1</v>
      </c>
      <c r="G66" s="17" t="s">
        <v>163</v>
      </c>
      <c r="H66" s="4">
        <v>1</v>
      </c>
    </row>
    <row r="67" spans="3:8" ht="30" customHeight="1" x14ac:dyDescent="0.25">
      <c r="C67" s="15" t="s">
        <v>45</v>
      </c>
      <c r="D67" s="1">
        <v>0</v>
      </c>
      <c r="E67" s="17" t="s">
        <v>98</v>
      </c>
      <c r="F67" s="1">
        <v>1</v>
      </c>
      <c r="G67" s="17" t="s">
        <v>164</v>
      </c>
      <c r="H67" s="4">
        <v>1</v>
      </c>
    </row>
    <row r="68" spans="3:8" ht="30" x14ac:dyDescent="0.25">
      <c r="C68" s="15" t="s">
        <v>108</v>
      </c>
      <c r="D68" s="1">
        <v>0</v>
      </c>
      <c r="E68" s="17" t="s">
        <v>99</v>
      </c>
      <c r="F68" s="1">
        <v>1</v>
      </c>
      <c r="G68" s="17" t="s">
        <v>165</v>
      </c>
      <c r="H68" s="4">
        <v>1</v>
      </c>
    </row>
    <row r="69" spans="3:8" x14ac:dyDescent="0.25">
      <c r="C69" s="42" t="s">
        <v>181</v>
      </c>
      <c r="D69" s="43">
        <f>SUM(D70:D73)</f>
        <v>0</v>
      </c>
      <c r="E69" s="42" t="s">
        <v>181</v>
      </c>
      <c r="F69" s="43">
        <f>SUM(F70:F73)</f>
        <v>4</v>
      </c>
      <c r="G69" s="42" t="s">
        <v>182</v>
      </c>
      <c r="H69" s="43">
        <f>SUM(H70:H72)</f>
        <v>3</v>
      </c>
    </row>
    <row r="70" spans="3:8" x14ac:dyDescent="0.25">
      <c r="C70" s="17" t="s">
        <v>90</v>
      </c>
      <c r="D70" s="1">
        <v>0</v>
      </c>
      <c r="E70" s="17" t="s">
        <v>112</v>
      </c>
      <c r="F70" s="1">
        <v>1</v>
      </c>
      <c r="G70" s="18" t="s">
        <v>166</v>
      </c>
      <c r="H70" s="4">
        <v>1</v>
      </c>
    </row>
    <row r="71" spans="3:8" ht="45" x14ac:dyDescent="0.25">
      <c r="C71" s="17" t="s">
        <v>120</v>
      </c>
      <c r="D71" s="1">
        <v>0</v>
      </c>
      <c r="E71" s="17" t="s">
        <v>113</v>
      </c>
      <c r="F71" s="1">
        <v>1</v>
      </c>
      <c r="G71" s="18" t="s">
        <v>167</v>
      </c>
      <c r="H71" s="4">
        <v>1</v>
      </c>
    </row>
    <row r="72" spans="3:8" x14ac:dyDescent="0.25">
      <c r="C72" s="17" t="s">
        <v>91</v>
      </c>
      <c r="D72" s="1">
        <v>0</v>
      </c>
      <c r="E72" s="17" t="s">
        <v>80</v>
      </c>
      <c r="F72" s="1">
        <v>1</v>
      </c>
      <c r="G72" s="18" t="s">
        <v>168</v>
      </c>
      <c r="H72" s="4">
        <v>1</v>
      </c>
    </row>
    <row r="73" spans="3:8" s="21" customFormat="1" ht="15.75" thickBot="1" x14ac:dyDescent="0.3">
      <c r="C73" s="19" t="s">
        <v>92</v>
      </c>
      <c r="D73" s="20">
        <v>0</v>
      </c>
      <c r="E73" s="19" t="s">
        <v>81</v>
      </c>
      <c r="F73" s="20">
        <v>1</v>
      </c>
      <c r="G73" s="20"/>
      <c r="H73" s="41"/>
    </row>
    <row r="74" spans="3:8" ht="18" customHeight="1" thickBot="1" x14ac:dyDescent="0.3">
      <c r="D74" s="1"/>
      <c r="E74" s="1"/>
      <c r="F74" s="1"/>
      <c r="G74" s="1"/>
      <c r="H74" s="4"/>
    </row>
    <row r="75" spans="3:8" ht="21" customHeight="1" x14ac:dyDescent="0.25">
      <c r="C75" s="32" t="s">
        <v>114</v>
      </c>
      <c r="D75" s="34">
        <f>SUM(D38:D46,D27:D36,D20:D25,D12:D18)</f>
        <v>4</v>
      </c>
      <c r="E75" s="36" t="s">
        <v>183</v>
      </c>
      <c r="F75" s="34">
        <f>SUM(F12:F18,F20:F25,F27:F36,F38:F46)</f>
        <v>2</v>
      </c>
      <c r="G75" s="36" t="s">
        <v>186</v>
      </c>
      <c r="H75" s="34">
        <f>SUM(H20:H24,H12:H15,H27:H36,H38:H45)</f>
        <v>27</v>
      </c>
    </row>
    <row r="76" spans="3:8" ht="18.75" customHeight="1" thickBot="1" x14ac:dyDescent="0.3">
      <c r="C76" s="33" t="s">
        <v>115</v>
      </c>
      <c r="D76" s="35">
        <f>SUM(D70:D73,D65:D68,D61:D63,D54:D59,D49:D52)</f>
        <v>11</v>
      </c>
      <c r="E76" s="37" t="s">
        <v>184</v>
      </c>
      <c r="F76" s="35">
        <f>SUM(F70:F73,F65:F68,F61:F63,F54:F59,F49:F52)</f>
        <v>10</v>
      </c>
      <c r="G76" s="37" t="s">
        <v>187</v>
      </c>
      <c r="H76" s="35">
        <f>SUM(H49:H52,H54:H59,H61:H62,H65:H68,H70:H72)</f>
        <v>19</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1</v>
      </c>
      <c r="H80" s="4"/>
    </row>
    <row r="81" spans="3:7" ht="15.75" thickBot="1" x14ac:dyDescent="0.3">
      <c r="C81" s="23" t="s">
        <v>0</v>
      </c>
      <c r="D81" s="29">
        <f>IF(D76&lt;11,1,0)</f>
        <v>0</v>
      </c>
      <c r="E81" s="30">
        <f>IF(D76&gt;=11,1,0)</f>
        <v>1</v>
      </c>
      <c r="F81" s="30">
        <f>IF(F76&gt;=11,1,0)</f>
        <v>0</v>
      </c>
      <c r="G81" s="31">
        <f>IF(H76&gt;=9,1,0)</f>
        <v>1</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0000000-0002-0000-0100-00000000000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0000000-0002-0000-0100-000001000000}">
      <formula1>0</formula1>
      <formula2>1</formula2>
    </dataValidation>
    <dataValidation allowBlank="1" showInputMessage="1" showErrorMessage="1" prompt="1 - da_x000a_0 - ne_x000a_" sqref="D80:G81" xr:uid="{00000000-0002-0000-0100-000002000000}"/>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0000000-0002-0000-0100-000003000000}"/>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0000000-0002-0000-0100-000004000000}">
      <formula1>0</formula1>
      <formula2>1</formula2>
    </dataValidation>
    <dataValidation type="whole" allowBlank="1" showInputMessage="1" showErrorMessage="1" sqref="H27:H36 H38:H45 H49:H52 H54:H59 H61:H63 H65:H68 H70:H72" xr:uid="{00000000-0002-0000-0100-000005000000}">
      <formula1>0</formula1>
      <formula2>1</formula2>
    </dataValidation>
  </dataValidation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EC3A-648B-4F40-A354-7054D6ADF9B6}">
  <sheetPr codeName="Sheet10"/>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20F92062-2D9F-44FE-B047-E6DF12B8F5C3}">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9B8D0FD7-C20B-41A5-8782-B2A8EEC2FA65}">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6E2A17D6-71F4-4CC9-9207-1C0C2D740106}"/>
    <dataValidation allowBlank="1" showInputMessage="1" showErrorMessage="1" prompt="1 - da_x000a_0 - ne_x000a_" sqref="D80:G81" xr:uid="{989CFBBA-193F-4655-92EF-6FF4F9453447}"/>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2BFABC01-C2E0-4655-97FA-F899B3E26324}">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6C8C9247-BDC3-4E17-9350-88871F113803}">
      <formula1>0</formula1>
      <formula2>1</formula2>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F3782-02AC-44AF-9E43-7DD7E903FDDF}">
  <sheetPr codeName="Sheet11"/>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E5169EF3-270C-462E-AD5D-3BB55DF3C58D}">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6948C8C2-4EF9-4273-96E5-2B004FE9D6A1}">
      <formula1>0</formula1>
      <formula2>1</formula2>
    </dataValidation>
    <dataValidation allowBlank="1" showInputMessage="1" showErrorMessage="1" prompt="1 - da_x000a_0 - ne_x000a_" sqref="D80:G81" xr:uid="{60EAD9E6-0A83-482C-99E8-0F2229B84DB3}"/>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66C79FA-C027-400F-9204-75EB5F5A3B3B}"/>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3CC2CEF5-AEF5-4103-8E7A-31782E05AD82}">
      <formula1>0</formula1>
      <formula2>1</formula2>
    </dataValidation>
    <dataValidation type="whole" allowBlank="1" showInputMessage="1" showErrorMessage="1" sqref="H27:H36 H38:H45 H49:H52 H54:H59 H61:H63 H65:H68 H70:H72" xr:uid="{CCE9B044-D205-454C-9805-34FE79F865AA}">
      <formula1>0</formula1>
      <formula2>1</formula2>
    </dataValidation>
  </dataValidation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D9B2-913D-4E05-8463-0392F836D154}">
  <sheetPr codeName="Sheet12"/>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3F086887-9DE9-48D8-B437-8866507D08A5}">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5A370F3E-AABD-49E5-B5CA-6EE76D00BA4D}">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E141A3A-E689-46DF-91F4-5B5D3BBCB262}"/>
    <dataValidation allowBlank="1" showInputMessage="1" showErrorMessage="1" prompt="1 - da_x000a_0 - ne_x000a_" sqref="D80:G81" xr:uid="{DD9A465E-DE7B-4ECE-9339-5CAC1166E44D}"/>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7232BDA6-D49C-478E-B36A-9BA5C82BC715}">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527FC497-FA73-4585-B35A-0ACEE30D0C8C}">
      <formula1>0</formula1>
      <formula2>1</formula2>
    </dataValidation>
  </dataValidation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474E-63D0-47F6-9BE9-01F5E287FBED}">
  <sheetPr codeName="Sheet13"/>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A8FCD5DF-A432-4F83-A54A-5EDC9E2DDBDE}">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C3643472-B8B9-4F53-8B3F-80C4E8D0C85A}">
      <formula1>0</formula1>
      <formula2>1</formula2>
    </dataValidation>
    <dataValidation allowBlank="1" showInputMessage="1" showErrorMessage="1" prompt="1 - da_x000a_0 - ne_x000a_" sqref="D80:G81" xr:uid="{8B3BF764-037E-4DD3-8545-72669F27DC81}"/>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706340A7-B1A9-4E22-A681-7E826C892B0A}"/>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8CEFBC9F-A920-4AC6-BDDB-6B51FAEE8861}">
      <formula1>0</formula1>
      <formula2>1</formula2>
    </dataValidation>
    <dataValidation type="whole" allowBlank="1" showInputMessage="1" showErrorMessage="1" sqref="H27:H36 H38:H45 H49:H52 H54:H59 H61:H63 H65:H68 H70:H72" xr:uid="{7B830A3D-E233-4DEC-94EA-F7D34F463AC1}">
      <formula1>0</formula1>
      <formula2>1</formula2>
    </dataValidation>
  </dataValidation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7915-7B3A-42C5-8425-588443C3461B}">
  <sheetPr codeName="Sheet14"/>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A91BEB30-EBD1-48D8-97DC-B9474178DB90}">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5EF9FCC4-6683-4EBC-A7B4-1D8CFF1F0DE4}">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40398906-F0DC-4D36-8BA0-AEBF6BEB5DEE}"/>
    <dataValidation allowBlank="1" showInputMessage="1" showErrorMessage="1" prompt="1 - da_x000a_0 - ne_x000a_" sqref="D80:G81" xr:uid="{36805A3A-0B83-4E86-B555-B451C77D7BF6}"/>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6FB9A051-92F0-47A8-8723-41E4AC1B644F}">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8BEF73FF-B89B-4BCB-AF6A-3BEDC68D8263}">
      <formula1>0</formula1>
      <formula2>1</formula2>
    </dataValidation>
  </dataValidation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30B6-1BFD-46EC-8475-E1603E497A2F}">
  <sheetPr codeName="Sheet15"/>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93F42BF3-9751-4033-B897-511FCF9EF67E}">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FF669809-C716-4634-8A7C-3B99A5A552FF}">
      <formula1>0</formula1>
      <formula2>1</formula2>
    </dataValidation>
    <dataValidation allowBlank="1" showInputMessage="1" showErrorMessage="1" prompt="1 - da_x000a_0 - ne_x000a_" sqref="D80:G81" xr:uid="{241B5E55-8D05-4042-AC8E-8615B6A71400}"/>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547297DC-B70E-447D-B65A-A31929DC27F1}"/>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A789CCB7-937F-4469-AE97-D814ADFB171C}">
      <formula1>0</formula1>
      <formula2>1</formula2>
    </dataValidation>
    <dataValidation type="whole" allowBlank="1" showInputMessage="1" showErrorMessage="1" sqref="H27:H36 H38:H45 H49:H52 H54:H59 H61:H63 H65:H68 H70:H72" xr:uid="{89F672F0-2243-4212-B11E-DDE3A9549B44}">
      <formula1>0</formula1>
      <formula2>1</formula2>
    </dataValidation>
  </dataValidations>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85C2-2B8A-470C-8553-F8CAA9381E98}">
  <sheetPr codeName="Sheet16"/>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E6BAA337-BFF9-4B3B-A846-2F661878554E}">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EB54CD5A-A241-4040-8856-F4F28D13C4C9}">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60BA691D-62DB-4448-8016-F229225BF559}"/>
    <dataValidation allowBlank="1" showInputMessage="1" showErrorMessage="1" prompt="1 - da_x000a_0 - ne_x000a_" sqref="D80:G81" xr:uid="{1A38C399-0CB7-4716-8F24-676C06ECE82C}"/>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206F448E-C080-47A7-92B8-B1E2AE368EE9}">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334D0B42-A181-418E-9B12-6DD837513C41}">
      <formula1>0</formula1>
      <formula2>1</formula2>
    </dataValidation>
  </dataValidations>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5B3A-B5DC-4C71-9FC1-C34B2E07BA09}">
  <sheetPr codeName="Sheet17"/>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B5002D79-F67A-478C-BD08-EE989BE5E935}">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DED08FA2-0116-4BC3-B078-147428F3579B}">
      <formula1>0</formula1>
      <formula2>1</formula2>
    </dataValidation>
    <dataValidation allowBlank="1" showInputMessage="1" showErrorMessage="1" prompt="1 - da_x000a_0 - ne_x000a_" sqref="D80:G81" xr:uid="{0645F3B3-5262-4809-9003-648C4A8EA6E0}"/>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92663E55-7DF9-4EF2-8199-6A7CD0E1DD1F}"/>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F1073881-18DF-47D3-9458-64633FB1F571}">
      <formula1>0</formula1>
      <formula2>1</formula2>
    </dataValidation>
    <dataValidation type="whole" allowBlank="1" showInputMessage="1" showErrorMessage="1" sqref="H27:H36 H38:H45 H49:H52 H54:H59 H61:H63 H65:H68 H70:H72" xr:uid="{E8CA1BFB-F4DE-4B91-B647-58B7A391D4DE}">
      <formula1>0</formula1>
      <formula2>1</formula2>
    </dataValidation>
  </dataValidation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B3A4-3D93-477F-B68A-E8CA396F2E4C}">
  <sheetPr codeName="Sheet18"/>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E0EC0F73-30E0-4E79-AD4A-43D99A281629}">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956A8C58-4354-487A-8B9D-4AE0D9A112FA}">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763DE1C1-208C-4A3F-AEFE-C0276593617F}"/>
    <dataValidation allowBlank="1" showInputMessage="1" showErrorMessage="1" prompt="1 - da_x000a_0 - ne_x000a_" sqref="D80:G81" xr:uid="{DE8C226E-0CAF-4C62-979F-62468ACBC4B5}"/>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25EBF8F3-A5BE-4F28-8CBE-E67589541327}">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F5DEFFE3-219B-472E-9AE6-AC36B0F722A2}">
      <formula1>0</formula1>
      <formula2>1</formula2>
    </dataValidation>
  </dataValidation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0D68-DC2D-436A-818A-BFF057D2F23D}">
  <sheetPr codeName="Sheet19"/>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91DEB453-A994-4AFB-AF75-1B17CB76FB1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0AA3B46-912E-4BBB-85E4-2E288B1ECB0D}">
      <formula1>0</formula1>
      <formula2>1</formula2>
    </dataValidation>
    <dataValidation allowBlank="1" showInputMessage="1" showErrorMessage="1" prompt="1 - da_x000a_0 - ne_x000a_" sqref="D80:G81" xr:uid="{BA36FBE9-38BD-4C85-B760-D69161D14837}"/>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61B11876-4EF2-4E19-8870-73EBE77BB751}"/>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A93ADED1-4848-4BE5-9658-DCF1FBBFD890}">
      <formula1>0</formula1>
      <formula2>1</formula2>
    </dataValidation>
    <dataValidation type="whole" allowBlank="1" showInputMessage="1" showErrorMessage="1" sqref="H27:H36 H38:H45 H49:H52 H54:H59 H61:H63 H65:H68 H70:H72" xr:uid="{9CFC2288-534A-4E45-85A0-E9323DD15937}">
      <formula1>0</formula1>
      <formula2>1</formula2>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C3:H81"/>
  <sheetViews>
    <sheetView tabSelected="1" topLeftCell="D34" zoomScale="70" zoomScaleNormal="70" zoomScaleSheetLayoutView="20" workbookViewId="0">
      <selection activeCell="I60" sqref="I6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00000000-0002-0000-0200-000000000000}">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0000000-0002-0000-0200-000001000000}">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0000000-0002-0000-0200-000002000000}"/>
    <dataValidation allowBlank="1" showInputMessage="1" showErrorMessage="1" prompt="1 - da_x000a_0 - ne_x000a_" sqref="D80:G81" xr:uid="{00000000-0002-0000-0200-000003000000}"/>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0000000-0002-0000-0200-00000400000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0000000-0002-0000-0200-000005000000}">
      <formula1>0</formula1>
      <formula2>1</formula2>
    </dataValidation>
  </dataValidations>
  <pageMargins left="0.7" right="0.7" top="0.75" bottom="0.75" header="0.3" footer="0.3"/>
  <pageSetup paperSize="9" scale="20" orientation="landscape" r:id="rId1"/>
  <colBreaks count="1" manualBreakCount="1">
    <brk id="8"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F118-FA3C-471A-B3CB-2AA9DAAD3045}">
  <sheetPr codeName="Sheet20"/>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355D9B1F-FCA1-4BC7-890D-883560877E19}">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2512F28D-3465-44D6-B5DF-1CC47B798447}">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1414A2C0-4410-4666-AF37-6A8A7C72FD68}"/>
    <dataValidation allowBlank="1" showInputMessage="1" showErrorMessage="1" prompt="1 - da_x000a_0 - ne_x000a_" sqref="D80:G81" xr:uid="{B7DF5F81-70AA-4F70-B412-5AB3ABDA7449}"/>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B93D7AC7-6504-458B-A039-7F98A5526A7B}">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6AA31653-F9BD-46D6-9330-A28FAAD648CD}">
      <formula1>0</formula1>
      <formula2>1</formula2>
    </dataValidation>
  </dataValidation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3BA7-9775-4AD3-89BB-6DAFF5174ADD}">
  <sheetPr codeName="Sheet21"/>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6E4E51FC-29AE-4C66-8EF7-AD82275F11C5}">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5A8A150E-6D0E-416E-90AB-A6AD6B29CC34}">
      <formula1>0</formula1>
      <formula2>1</formula2>
    </dataValidation>
    <dataValidation allowBlank="1" showInputMessage="1" showErrorMessage="1" prompt="1 - da_x000a_0 - ne_x000a_" sqref="D80:G81" xr:uid="{C906C66C-BB68-4EED-933D-CDB8D4BBDC89}"/>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94609254-74B3-4671-9E8C-C69FC381ADAD}"/>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1367EFAD-DD31-4279-BB12-9FE357596FEC}">
      <formula1>0</formula1>
      <formula2>1</formula2>
    </dataValidation>
    <dataValidation type="whole" allowBlank="1" showInputMessage="1" showErrorMessage="1" sqref="H27:H36 H38:H45 H49:H52 H54:H59 H61:H63 H65:H68 H70:H72" xr:uid="{2F09CED5-F1D7-48C7-8F05-49D216F3675E}">
      <formula1>0</formula1>
      <formula2>1</formula2>
    </dataValidation>
  </dataValidation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FAC79-8015-41D1-BF2A-37BEAC46A1A0}">
  <sheetPr codeName="Sheet22"/>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DCA0C77E-005E-40CA-9CA8-7EEE11C44355}">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BD962A9A-8EE5-49FD-8600-755A1B7B4D52}">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CF01EF4E-B74F-4A57-A43A-DA12F628CF94}"/>
    <dataValidation allowBlank="1" showInputMessage="1" showErrorMessage="1" prompt="1 - da_x000a_0 - ne_x000a_" sqref="D80:G81" xr:uid="{41FDA009-37F8-43C3-88B2-B2C40A04C2FF}"/>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192C4320-604B-4088-A472-A2B2B8D3866D}">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2E8C47EE-58AD-47A8-A2F5-10CE9CF8A23E}">
      <formula1>0</formula1>
      <formula2>1</formula2>
    </dataValidation>
  </dataValidations>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FA9D-FE86-445B-8CAF-1E83758B4DB4}">
  <sheetPr codeName="Sheet23"/>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76DC5135-AF60-4D90-8EA5-251964986DA5}">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4BB19C90-9321-40C2-9004-911E5CD3EEA7}">
      <formula1>0</formula1>
      <formula2>1</formula2>
    </dataValidation>
    <dataValidation allowBlank="1" showInputMessage="1" showErrorMessage="1" prompt="1 - da_x000a_0 - ne_x000a_" sqref="D80:G81" xr:uid="{7D4CBAD3-C49B-4F5E-A0F0-04EE22470A4D}"/>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B683E990-356A-4A64-8B3B-AEE90975B6B9}"/>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6976B8B3-7596-427E-9919-B2F0BDD01E18}">
      <formula1>0</formula1>
      <formula2>1</formula2>
    </dataValidation>
    <dataValidation type="whole" allowBlank="1" showInputMessage="1" showErrorMessage="1" sqref="H27:H36 H38:H45 H49:H52 H54:H59 H61:H63 H65:H68 H70:H72" xr:uid="{93E42FBE-0973-4185-AA1E-2F1629F69337}">
      <formula1>0</formula1>
      <formula2>1</formula2>
    </dataValidation>
  </dataValidation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2937-4444-4C05-84BB-94536EA7D3AA}">
  <sheetPr codeName="Sheet24"/>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25F8425B-D9DF-430D-B2A0-C18E2518F7A5}">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20C1EFC-3C2C-4B65-BC06-641EA21CACC6}">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C4A54A5A-7F71-424D-9A44-CC77A46759FE}"/>
    <dataValidation allowBlank="1" showInputMessage="1" showErrorMessage="1" prompt="1 - da_x000a_0 - ne_x000a_" sqref="D80:G81" xr:uid="{19462FA5-7578-445C-AF88-15DFA9ED72A3}"/>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860E068-16EF-42D5-84DD-2D0E60108D4E}">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E87526FA-1977-42EF-A2B4-18D282CB4D4A}">
      <formula1>0</formula1>
      <formula2>1</formula2>
    </dataValidation>
  </dataValidations>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72E-EE3B-40E0-8D45-874F4EBC5DF5}">
  <sheetPr codeName="Sheet25"/>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F2814DA7-A3E6-4C71-A9F2-053C7D6C0B1B}">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4FC74487-DDA7-4B1B-BD25-A1BC1037E8C6}">
      <formula1>0</formula1>
      <formula2>1</formula2>
    </dataValidation>
    <dataValidation allowBlank="1" showInputMessage="1" showErrorMessage="1" prompt="1 - da_x000a_0 - ne_x000a_" sqref="D80:G81" xr:uid="{495AD92C-9F7D-42E9-BB61-5E239C23C039}"/>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65451FF-DDA6-4375-B29C-6B75879E8C97}"/>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A7398A66-4FB6-461F-830B-F7BA5A318581}">
      <formula1>0</formula1>
      <formula2>1</formula2>
    </dataValidation>
    <dataValidation type="whole" allowBlank="1" showInputMessage="1" showErrorMessage="1" sqref="H27:H36 H38:H45 H49:H52 H54:H59 H61:H63 H65:H68 H70:H72" xr:uid="{367A48D5-6690-4D04-876B-4562015D708A}">
      <formula1>0</formula1>
      <formula2>1</formula2>
    </dataValidation>
  </dataValidations>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7777-0492-4192-BB8D-8A63CAA7E740}">
  <sheetPr codeName="Sheet26"/>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57ABA95A-B3C7-4FDB-BC15-B48774716297}">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2D36EFC2-6F06-4251-B414-F65494F89BE3}">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F9939CA1-9A99-4AE6-A2A7-492410381359}"/>
    <dataValidation allowBlank="1" showInputMessage="1" showErrorMessage="1" prompt="1 - da_x000a_0 - ne_x000a_" sqref="D80:G81" xr:uid="{37E3019F-B02E-40BE-8A42-52604A1B2ABD}"/>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6A1C93D6-F4A3-4ACF-8348-92417D2FACA6}">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3A34C54A-95BD-4519-901A-E2687EDBE30F}">
      <formula1>0</formula1>
      <formula2>1</formula2>
    </dataValidation>
  </dataValidations>
  <pageMargins left="0.7" right="0.7" top="0.75" bottom="0.75" header="0.3" footer="0.3"/>
  <pageSetup paperSize="9"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4472-449A-4096-98F3-28407865F579}">
  <sheetPr codeName="Sheet27"/>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BAC8E361-EF5D-4F54-94F1-539B0A6374AA}">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8CB96D91-5792-42C8-BCC7-BC4CA3ACD47C}">
      <formula1>0</formula1>
      <formula2>1</formula2>
    </dataValidation>
    <dataValidation allowBlank="1" showInputMessage="1" showErrorMessage="1" prompt="1 - da_x000a_0 - ne_x000a_" sqref="D80:G81" xr:uid="{72A85912-7CEC-446A-9F14-80A911C08033}"/>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7600CC2A-E54B-47DF-AEDF-4BDCAA871929}"/>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EAD5B69E-FE95-4B27-A918-861643984260}">
      <formula1>0</formula1>
      <formula2>1</formula2>
    </dataValidation>
    <dataValidation type="whole" allowBlank="1" showInputMessage="1" showErrorMessage="1" sqref="H27:H36 H38:H45 H49:H52 H54:H59 H61:H63 H65:H68 H70:H72" xr:uid="{65AA34F6-60DC-42D7-98B8-4C7C5A240375}">
      <formula1>0</formula1>
      <formula2>1</formula2>
    </dataValidation>
  </dataValidations>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3FBA-0434-4618-80FD-AC37742EA5DA}">
  <sheetPr codeName="Sheet28"/>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E63FEE1C-8F39-4E36-8F0D-C17BF3629F5E}">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190446B6-8EED-45AC-A891-6A698ECF6834}">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28349967-6743-43ED-8443-D02B8FF2EF47}"/>
    <dataValidation allowBlank="1" showInputMessage="1" showErrorMessage="1" prompt="1 - da_x000a_0 - ne_x000a_" sqref="D80:G81" xr:uid="{72EFC1E2-3E25-4E4B-BDCA-4405885EFC88}"/>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D51245EC-38A5-4F8D-B06D-0F05B5403DD4}">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121EC345-5A93-459D-94CC-4819B81FB04A}">
      <formula1>0</formula1>
      <formula2>1</formula2>
    </dataValidation>
  </dataValidations>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A1B8-8CBA-4BD0-9B64-301B78AAF8B1}">
  <sheetPr codeName="Sheet29"/>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7099A716-1BE2-4AE7-9361-58B4F4D7F1B6}">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4D1213F6-FFBE-49D3-8552-98DD695E20B4}">
      <formula1>0</formula1>
      <formula2>1</formula2>
    </dataValidation>
    <dataValidation allowBlank="1" showInputMessage="1" showErrorMessage="1" prompt="1 - da_x000a_0 - ne_x000a_" sqref="D80:G81" xr:uid="{8E815DA2-EA52-4AD6-A313-59CC3582B189}"/>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D916D5B5-31A9-4F37-9F44-AB5F44095A19}"/>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3EEC8DC6-7A44-42F0-B8A4-96DC3034A29C}">
      <formula1>0</formula1>
      <formula2>1</formula2>
    </dataValidation>
    <dataValidation type="whole" allowBlank="1" showInputMessage="1" showErrorMessage="1" sqref="H27:H36 H38:H45 H49:H52 H54:H59 H61:H63 H65:H68 H70:H72" xr:uid="{CAA2D853-2C85-4677-9E18-1A22840C9B9D}">
      <formula1>0</formula1>
      <formula2>1</formula2>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C3:H81"/>
  <sheetViews>
    <sheetView topLeftCell="A70" zoomScale="70" zoomScaleNormal="70" workbookViewId="0">
      <selection activeCell="H70" sqref="H70:H72"/>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0000000-0002-0000-0300-00000000000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0000000-0002-0000-0300-000001000000}">
      <formula1>0</formula1>
      <formula2>1</formula2>
    </dataValidation>
    <dataValidation allowBlank="1" showInputMessage="1" showErrorMessage="1" prompt="1 - da_x000a_0 - ne_x000a_" sqref="D80:G81" xr:uid="{00000000-0002-0000-0300-000002000000}"/>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0000000-0002-0000-0300-000003000000}"/>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0000000-0002-0000-0300-000004000000}">
      <formula1>0</formula1>
      <formula2>1</formula2>
    </dataValidation>
    <dataValidation type="whole" allowBlank="1" showInputMessage="1" showErrorMessage="1" sqref="H27:H36 H38:H45 H49:H52 H54:H59 H61:H63 H65:H68 H70:H72" xr:uid="{00000000-0002-0000-0300-000005000000}">
      <formula1>0</formula1>
      <formula2>1</formula2>
    </dataValidation>
  </dataValidations>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818E-F1A9-4740-94D7-ECF76C832F02}">
  <sheetPr codeName="Sheet30"/>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A96B84E9-069E-404A-A4C7-6CDB3CD98F27}">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95771C36-E7DC-41AA-83CB-598C202A0A17}">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6B645C7D-F715-4375-B8C5-D7D028CC0A18}"/>
    <dataValidation allowBlank="1" showInputMessage="1" showErrorMessage="1" prompt="1 - da_x000a_0 - ne_x000a_" sqref="D80:G81" xr:uid="{092B054A-E98D-4719-B806-E207FFE9DCEA}"/>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84EB2F93-A25C-4A6B-AA4A-1836D1762E82}">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D4C49110-7D39-465F-BEC1-F19FC6B33566}">
      <formula1>0</formula1>
      <formula2>1</formula2>
    </dataValidation>
  </dataValidations>
  <pageMargins left="0.7" right="0.7" top="0.75" bottom="0.75"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8617-4459-4001-8AE6-89EF8E28254D}">
  <sheetPr codeName="Sheet31"/>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B60E758F-351D-4605-A54A-EDB2224EE62B}">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569FF390-593B-47E3-8231-4F6B7712C8AE}">
      <formula1>0</formula1>
      <formula2>1</formula2>
    </dataValidation>
    <dataValidation allowBlank="1" showInputMessage="1" showErrorMessage="1" prompt="1 - da_x000a_0 - ne_x000a_" sqref="D80:G81" xr:uid="{31700F49-53B6-4B90-B290-C156CE387DB0}"/>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E0847F2E-3FBD-4DC6-B1D4-BF9A5DC32593}"/>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E0776CF2-A91B-4610-B3F9-073587411A6E}">
      <formula1>0</formula1>
      <formula2>1</formula2>
    </dataValidation>
    <dataValidation type="whole" allowBlank="1" showInputMessage="1" showErrorMessage="1" sqref="H27:H36 H38:H45 H49:H52 H54:H59 H61:H63 H65:H68 H70:H72" xr:uid="{5AF4A8C0-B529-459C-A1B1-DD37B47D03F2}">
      <formula1>0</formula1>
      <formula2>1</formula2>
    </dataValidation>
  </dataValidations>
  <pageMargins left="0.7" right="0.7" top="0.75" bottom="0.75" header="0.3" footer="0.3"/>
  <pageSetup paperSize="9"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7829-DA81-400D-BC14-14DC5DF80BF8}">
  <sheetPr codeName="Sheet32"/>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80C48B8B-46EA-40B8-BD47-B47C909D227E}">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9F64E9C6-32B0-41F7-99C0-17B204F28267}">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CA48B5A5-339C-4407-B53E-EB15D7E7C549}"/>
    <dataValidation allowBlank="1" showInputMessage="1" showErrorMessage="1" prompt="1 - da_x000a_0 - ne_x000a_" sqref="D80:G81" xr:uid="{3C922034-515F-42B4-A5CA-D7C4995773A5}"/>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B4AD47BB-A778-4A2F-900B-43BFAB84A522}">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AA14BD7-2F67-41E5-A994-4E0820DDDFCD}">
      <formula1>0</formula1>
      <formula2>1</formula2>
    </dataValidation>
  </dataValidations>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06B8-4D75-4FC5-B6E6-D100AC16DC5F}">
  <sheetPr codeName="Sheet33"/>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F6387CD-B791-4F13-BA8F-F8E209CF7A74}">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35368ACE-EC98-4232-A5EA-69992AF9CFC1}">
      <formula1>0</formula1>
      <formula2>1</formula2>
    </dataValidation>
    <dataValidation allowBlank="1" showInputMessage="1" showErrorMessage="1" prompt="1 - da_x000a_0 - ne_x000a_" sqref="D80:G81" xr:uid="{82D0F617-AA82-41C6-92A7-AA95F2654AFA}"/>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2B6DCB75-CE83-440A-ACCE-05C6A2AA7E23}"/>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F04E03B-E75E-4103-8ED8-705101D123E0}">
      <formula1>0</formula1>
      <formula2>1</formula2>
    </dataValidation>
    <dataValidation type="whole" allowBlank="1" showInputMessage="1" showErrorMessage="1" sqref="H27:H36 H38:H45 H49:H52 H54:H59 H61:H63 H65:H68 H70:H72" xr:uid="{40371555-C514-4989-9C39-7F448E43C735}">
      <formula1>0</formula1>
      <formula2>1</formula2>
    </dataValidation>
  </dataValidations>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A7FA-3871-43D2-B24C-2E35D22C9E07}">
  <sheetPr codeName="Sheet34"/>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562F9DEA-0833-40FC-9E2C-ABDA10CD076A}">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C95EDCF9-F083-48D9-A23D-6284FB393373}">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571936B0-93BD-4D94-8120-9983FBC5D298}"/>
    <dataValidation allowBlank="1" showInputMessage="1" showErrorMessage="1" prompt="1 - da_x000a_0 - ne_x000a_" sqref="D80:G81" xr:uid="{386BF80C-359C-430F-8CC0-5B794513E0B0}"/>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4DE69681-5EDC-4AB2-B658-4E10793A7DC6}">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65B56E9C-826F-4958-9E43-99AC5B2946D6}">
      <formula1>0</formula1>
      <formula2>1</formula2>
    </dataValidation>
  </dataValidations>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991F-5997-4E38-B38A-028C54F4FD46}">
  <sheetPr codeName="Sheet35"/>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2C479E3C-EF3C-44D5-94F7-214705D7D7E4}">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4EA6F4BC-FAD6-4F85-8F72-4B074B92D696}">
      <formula1>0</formula1>
      <formula2>1</formula2>
    </dataValidation>
    <dataValidation allowBlank="1" showInputMessage="1" showErrorMessage="1" prompt="1 - da_x000a_0 - ne_x000a_" sqref="D80:G81" xr:uid="{92D19384-6D2D-444E-8B70-22438C660CBA}"/>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2C51ABDB-7653-4C42-A9FC-89AAA6FF5E21}"/>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812C2F55-0EB3-433F-84B0-5C86C11E4848}">
      <formula1>0</formula1>
      <formula2>1</formula2>
    </dataValidation>
    <dataValidation type="whole" allowBlank="1" showInputMessage="1" showErrorMessage="1" sqref="H27:H36 H38:H45 H49:H52 H54:H59 H61:H63 H65:H68 H70:H72" xr:uid="{96D5BAF8-217F-4FAB-8259-D27D7BBF0219}">
      <formula1>0</formula1>
      <formula2>1</formula2>
    </dataValidation>
  </dataValidations>
  <pageMargins left="0.7" right="0.7" top="0.75" bottom="0.75" header="0.3" footer="0.3"/>
  <pageSetup paperSize="9"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98D3-42B3-475B-8CAD-DFD16CA9F26B}">
  <sheetPr codeName="Sheet36"/>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BA28EE1F-6792-40EE-BA56-6A05405FFAAF}">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FC9C2240-D26B-463F-A96F-859D1CA9C8F9}">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28C119A3-5B2A-41E7-A054-2791D15EEC50}"/>
    <dataValidation allowBlank="1" showInputMessage="1" showErrorMessage="1" prompt="1 - da_x000a_0 - ne_x000a_" sqref="D80:G81" xr:uid="{098430BE-F23E-4328-81AC-62B710CBD7B8}"/>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D14AD143-2871-44E1-B540-D534047E7EB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13C6709F-0481-422D-8D69-7B5CDA1D8D31}">
      <formula1>0</formula1>
      <formula2>1</formula2>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C3:H81"/>
  <sheetViews>
    <sheetView zoomScale="70" zoomScaleNormal="70" workbookViewId="0">
      <selection activeCell="H70" sqref="H70:H72"/>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00000000-0002-0000-0400-000000000000}">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0000000-0002-0000-0400-000001000000}">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0000000-0002-0000-0400-000002000000}"/>
    <dataValidation allowBlank="1" showInputMessage="1" showErrorMessage="1" prompt="1 - da_x000a_0 - ne_x000a_" sqref="D80:G81" xr:uid="{00000000-0002-0000-0400-000003000000}"/>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0000000-0002-0000-0400-00000400000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0000000-0002-0000-0400-000005000000}">
      <formula1>0</formula1>
      <formula2>1</formula2>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00000000-0002-0000-0500-00000000000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00000000-0002-0000-0500-000001000000}">
      <formula1>0</formula1>
      <formula2>1</formula2>
    </dataValidation>
    <dataValidation allowBlank="1" showInputMessage="1" showErrorMessage="1" prompt="1 - da_x000a_0 - ne_x000a_" sqref="D80:G81" xr:uid="{00000000-0002-0000-0500-000002000000}"/>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00000000-0002-0000-0500-000003000000}"/>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00000000-0002-0000-0500-000004000000}">
      <formula1>0</formula1>
      <formula2>1</formula2>
    </dataValidation>
    <dataValidation type="whole" allowBlank="1" showInputMessage="1" showErrorMessage="1" sqref="H27:H36 H38:H45 H49:H52 H54:H59 H61:H63 H65:H68 H70:H72" xr:uid="{00000000-0002-0000-0500-000005000000}">
      <formula1>0</formula1>
      <formula2>1</formula2>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98A6-248C-4C7F-8423-D5BE87A4CFBB}">
  <sheetPr codeName="Sheet6"/>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205BDB5B-C31E-4164-A7FE-29E8ABC4B898}">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B966AB2F-3667-4D80-833C-FDDE87E0E11B}">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1F7D3038-835D-46AB-A2E0-11D0BE29D2DA}"/>
    <dataValidation allowBlank="1" showInputMessage="1" showErrorMessage="1" prompt="1 - da_x000a_0 - ne_x000a_" sqref="D80:G81" xr:uid="{93776302-8948-4936-8037-F3606CEE23CE}"/>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8A6518D3-1C27-4828-8606-ADD96DB7C9CC}">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9A831179-9572-4BA4-B89B-40B66F310585}">
      <formula1>0</formula1>
      <formula2>1</formula2>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9966-D59B-454D-B81B-BFB728C5D9C2}">
  <sheetPr codeName="Sheet7"/>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FB4DABB3-1E9C-4E69-9941-93774EFF3C2D}">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AC6CCA45-98E2-497A-AD0F-4CB5C6E0E662}">
      <formula1>0</formula1>
      <formula2>1</formula2>
    </dataValidation>
    <dataValidation allowBlank="1" showInputMessage="1" showErrorMessage="1" prompt="1 - da_x000a_0 - ne_x000a_" sqref="D80:G81" xr:uid="{639A73B6-972E-4097-9C23-F35C6F72867E}"/>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7B8A020F-B0DE-4824-95B4-139DCE74CF8C}"/>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4B1A2C37-DC35-4605-9881-B4831812E333}">
      <formula1>0</formula1>
      <formula2>1</formula2>
    </dataValidation>
    <dataValidation type="whole" allowBlank="1" showInputMessage="1" showErrorMessage="1" sqref="H27:H36 H38:H45 H49:H52 H54:H59 H61:H63 H65:H68 H70:H72" xr:uid="{0B3FADE4-DCDE-4B60-91F5-251AAEE9B7D0}">
      <formula1>0</formula1>
      <formula2>1</formula2>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1F1A-9938-41D4-981B-88E00A2DF41C}">
  <sheetPr codeName="Sheet8"/>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allowBlank="1" showInputMessage="1" showErrorMessage="1" sqref="H27:H36 H38:H45 H49:H52 H54:H59 H61:H63 H65:H68 H70:H72" xr:uid="{0F7BA88A-62D7-4D9E-A593-D0B3BC7F4B82}">
      <formula1>0</formula1>
      <formula2>1</formula2>
    </dataValidation>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CE79748E-3E0D-480F-8470-406FE3D22766}">
      <formula1>0</formula1>
      <formula2>1</formula2>
    </dataValidation>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BC9C3554-B9AD-4960-8A06-8C712A6050F0}"/>
    <dataValidation allowBlank="1" showInputMessage="1" showErrorMessage="1" prompt="1 - da_x000a_0 - ne_x000a_" sqref="D80:G81" xr:uid="{6665A3E1-D6FE-4879-B8F2-6BBC660AC858}"/>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59A254F8-3EA3-4A7A-BCA0-76CEB17D09B3}">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1CFB8B29-19E2-473F-A133-6F1F40C09341}">
      <formula1>0</formula1>
      <formula2>1</formula2>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F015D-F373-43F3-9F70-1DFB0117726A}">
  <sheetPr codeName="Sheet9"/>
  <dimension ref="C3:H81"/>
  <sheetViews>
    <sheetView topLeftCell="A55" zoomScale="70" zoomScaleNormal="70" workbookViewId="0">
      <selection activeCell="G80" sqref="G80"/>
    </sheetView>
  </sheetViews>
  <sheetFormatPr defaultRowHeight="15" x14ac:dyDescent="0.25"/>
  <cols>
    <col min="3" max="3" width="91.28515625" customWidth="1"/>
    <col min="4" max="4" width="33.140625" customWidth="1"/>
    <col min="5" max="5" width="75.85546875" customWidth="1"/>
    <col min="6" max="6" width="46.85546875" customWidth="1"/>
    <col min="7" max="7" width="83.5703125" customWidth="1"/>
    <col min="8" max="8" width="33.140625" style="1" customWidth="1"/>
    <col min="9" max="9" width="78.85546875" customWidth="1"/>
    <col min="10" max="10" width="71" customWidth="1"/>
    <col min="11" max="15" width="33.140625" customWidth="1"/>
  </cols>
  <sheetData>
    <row r="3" spans="3:8" x14ac:dyDescent="0.25">
      <c r="D3" s="10" t="s">
        <v>2</v>
      </c>
      <c r="E3" s="5" t="s">
        <v>3</v>
      </c>
      <c r="F3" s="5" t="s">
        <v>4</v>
      </c>
      <c r="G3" s="5" t="s">
        <v>5</v>
      </c>
      <c r="H3" s="7"/>
    </row>
    <row r="4" spans="3:8" ht="120.75" thickBot="1" x14ac:dyDescent="0.3">
      <c r="C4" s="11" t="s">
        <v>0</v>
      </c>
      <c r="D4" s="2" t="s">
        <v>188</v>
      </c>
      <c r="E4" s="2" t="s">
        <v>189</v>
      </c>
      <c r="F4" s="2" t="s">
        <v>190</v>
      </c>
      <c r="G4" s="2" t="s">
        <v>191</v>
      </c>
      <c r="H4" s="9"/>
    </row>
    <row r="5" spans="3:8" ht="120" x14ac:dyDescent="0.25">
      <c r="C5" s="12" t="s">
        <v>1</v>
      </c>
      <c r="D5" s="2" t="s">
        <v>188</v>
      </c>
      <c r="E5" s="2" t="s">
        <v>189</v>
      </c>
      <c r="F5" s="2" t="s">
        <v>190</v>
      </c>
      <c r="G5" s="2" t="s">
        <v>191</v>
      </c>
      <c r="H5" s="9"/>
    </row>
    <row r="9" spans="3:8" ht="15.75" thickBot="1" x14ac:dyDescent="0.3">
      <c r="C9" t="s">
        <v>100</v>
      </c>
      <c r="E9" t="s">
        <v>100</v>
      </c>
    </row>
    <row r="10" spans="3:8" ht="15.75" thickBot="1" x14ac:dyDescent="0.3">
      <c r="C10" s="3" t="s">
        <v>52</v>
      </c>
      <c r="D10" s="3" t="s">
        <v>3</v>
      </c>
      <c r="E10" s="3" t="s">
        <v>53</v>
      </c>
      <c r="F10" s="3" t="s">
        <v>4</v>
      </c>
      <c r="G10" s="3" t="s">
        <v>121</v>
      </c>
      <c r="H10" s="3" t="s">
        <v>5</v>
      </c>
    </row>
    <row r="11" spans="3:8" x14ac:dyDescent="0.25">
      <c r="C11" s="13" t="s">
        <v>169</v>
      </c>
      <c r="D11" s="38">
        <f>SUM(D12:D18)</f>
        <v>0</v>
      </c>
      <c r="E11" s="13" t="s">
        <v>169</v>
      </c>
      <c r="F11" s="38">
        <f>SUM(F12:F18)</f>
        <v>0</v>
      </c>
      <c r="G11" s="13" t="s">
        <v>170</v>
      </c>
      <c r="H11" s="38">
        <f>SUM(H12:H15)</f>
        <v>0</v>
      </c>
    </row>
    <row r="12" spans="3:8" ht="45" x14ac:dyDescent="0.25">
      <c r="C12" s="14" t="s">
        <v>6</v>
      </c>
      <c r="D12" s="4"/>
      <c r="E12" s="17" t="s">
        <v>54</v>
      </c>
      <c r="F12" s="8"/>
      <c r="G12" s="17" t="s">
        <v>123</v>
      </c>
      <c r="H12" s="4"/>
    </row>
    <row r="13" spans="3:8" ht="30" x14ac:dyDescent="0.25">
      <c r="C13" s="15" t="s">
        <v>8</v>
      </c>
      <c r="D13" s="4"/>
      <c r="E13" s="17" t="s">
        <v>46</v>
      </c>
      <c r="F13" s="8"/>
      <c r="G13" s="17" t="s">
        <v>124</v>
      </c>
      <c r="H13" s="4"/>
    </row>
    <row r="14" spans="3:8" ht="30" x14ac:dyDescent="0.25">
      <c r="C14" s="14" t="s">
        <v>7</v>
      </c>
      <c r="D14" s="4"/>
      <c r="E14" s="17" t="s">
        <v>47</v>
      </c>
      <c r="F14" s="8"/>
      <c r="G14" s="17" t="s">
        <v>125</v>
      </c>
      <c r="H14" s="4"/>
    </row>
    <row r="15" spans="3:8" ht="30" x14ac:dyDescent="0.25">
      <c r="C15" s="14" t="s">
        <v>9</v>
      </c>
      <c r="D15" s="4"/>
      <c r="E15" s="17" t="s">
        <v>48</v>
      </c>
      <c r="F15" s="8"/>
      <c r="G15" s="17" t="s">
        <v>126</v>
      </c>
      <c r="H15" s="4"/>
    </row>
    <row r="16" spans="3:8" ht="30" x14ac:dyDescent="0.25">
      <c r="C16" s="14" t="s">
        <v>10</v>
      </c>
      <c r="D16" s="4"/>
      <c r="E16" s="17" t="s">
        <v>49</v>
      </c>
      <c r="F16" s="8"/>
      <c r="G16" s="6"/>
      <c r="H16" s="4"/>
    </row>
    <row r="17" spans="3:8" ht="30" x14ac:dyDescent="0.25">
      <c r="C17" s="15" t="s">
        <v>11</v>
      </c>
      <c r="D17" s="4"/>
      <c r="E17" s="17" t="s">
        <v>50</v>
      </c>
      <c r="F17" s="8"/>
      <c r="G17" s="6"/>
      <c r="H17" s="4"/>
    </row>
    <row r="18" spans="3:8" ht="30" x14ac:dyDescent="0.25">
      <c r="C18" s="14" t="s">
        <v>12</v>
      </c>
      <c r="D18" s="4"/>
      <c r="E18" s="17" t="s">
        <v>51</v>
      </c>
      <c r="F18" s="8"/>
      <c r="G18" s="6"/>
      <c r="H18" s="4"/>
    </row>
    <row r="19" spans="3:8" x14ac:dyDescent="0.25">
      <c r="C19" s="13" t="s">
        <v>171</v>
      </c>
      <c r="D19" s="38">
        <f>SUM(D20:D25)</f>
        <v>0</v>
      </c>
      <c r="E19" s="13" t="s">
        <v>172</v>
      </c>
      <c r="F19" s="38">
        <f>SUM(F20:F25)</f>
        <v>0</v>
      </c>
      <c r="G19" s="13" t="s">
        <v>172</v>
      </c>
      <c r="H19" s="38">
        <f>SUM(H20:H24)</f>
        <v>0</v>
      </c>
    </row>
    <row r="20" spans="3:8" ht="30" x14ac:dyDescent="0.25">
      <c r="C20" s="15" t="s">
        <v>13</v>
      </c>
      <c r="D20" s="4"/>
      <c r="E20" s="17" t="s">
        <v>55</v>
      </c>
      <c r="F20" s="4"/>
      <c r="G20" s="17" t="s">
        <v>127</v>
      </c>
      <c r="H20" s="4"/>
    </row>
    <row r="21" spans="3:8" ht="30" x14ac:dyDescent="0.25">
      <c r="C21" s="15" t="s">
        <v>14</v>
      </c>
      <c r="D21" s="4"/>
      <c r="E21" s="17" t="s">
        <v>56</v>
      </c>
      <c r="F21" s="4"/>
      <c r="G21" s="17" t="s">
        <v>128</v>
      </c>
      <c r="H21" s="4"/>
    </row>
    <row r="22" spans="3:8" x14ac:dyDescent="0.25">
      <c r="C22" s="15" t="s">
        <v>15</v>
      </c>
      <c r="D22" s="4"/>
      <c r="E22" s="17" t="s">
        <v>57</v>
      </c>
      <c r="F22" s="4"/>
      <c r="G22" s="17" t="s">
        <v>129</v>
      </c>
      <c r="H22" s="4"/>
    </row>
    <row r="23" spans="3:8" ht="30" x14ac:dyDescent="0.25">
      <c r="C23" s="15" t="s">
        <v>101</v>
      </c>
      <c r="D23" s="4"/>
      <c r="E23" s="17" t="s">
        <v>58</v>
      </c>
      <c r="F23" s="4"/>
      <c r="G23" s="17" t="s">
        <v>130</v>
      </c>
      <c r="H23" s="4"/>
    </row>
    <row r="24" spans="3:8" ht="30" x14ac:dyDescent="0.25">
      <c r="C24" s="15" t="s">
        <v>16</v>
      </c>
      <c r="D24" s="4"/>
      <c r="E24" s="17" t="s">
        <v>59</v>
      </c>
      <c r="F24" s="4"/>
      <c r="G24" s="17" t="s">
        <v>131</v>
      </c>
      <c r="H24" s="4"/>
    </row>
    <row r="25" spans="3:8" x14ac:dyDescent="0.25">
      <c r="C25" s="15" t="s">
        <v>17</v>
      </c>
      <c r="D25" s="4"/>
      <c r="E25" s="6"/>
      <c r="F25" s="4"/>
      <c r="G25" s="6"/>
      <c r="H25" s="4"/>
    </row>
    <row r="26" spans="3:8" ht="13.5" customHeight="1" x14ac:dyDescent="0.25">
      <c r="C26" s="13" t="s">
        <v>173</v>
      </c>
      <c r="D26" s="38">
        <f>SUM(D27:D36)</f>
        <v>0</v>
      </c>
      <c r="E26" s="13" t="s">
        <v>173</v>
      </c>
      <c r="F26" s="38">
        <f>SUM(F27:F36)</f>
        <v>0</v>
      </c>
      <c r="G26" s="13" t="s">
        <v>173</v>
      </c>
      <c r="H26" s="38">
        <f>SUM(H27:H36)</f>
        <v>0</v>
      </c>
    </row>
    <row r="27" spans="3:8" ht="26.25" customHeight="1" x14ac:dyDescent="0.25">
      <c r="C27" s="15" t="s">
        <v>18</v>
      </c>
      <c r="D27" s="4"/>
      <c r="E27" s="17" t="s">
        <v>61</v>
      </c>
      <c r="F27" s="4"/>
      <c r="G27" s="18" t="s">
        <v>132</v>
      </c>
      <c r="H27" s="4"/>
    </row>
    <row r="28" spans="3:8" ht="29.25" customHeight="1" x14ac:dyDescent="0.25">
      <c r="C28" s="15" t="s">
        <v>19</v>
      </c>
      <c r="D28" s="4"/>
      <c r="E28" s="17" t="s">
        <v>62</v>
      </c>
      <c r="F28" s="4"/>
      <c r="G28" s="17" t="s">
        <v>138</v>
      </c>
      <c r="H28" s="4"/>
    </row>
    <row r="29" spans="3:8" ht="30.75" customHeight="1" x14ac:dyDescent="0.25">
      <c r="C29" s="15" t="s">
        <v>20</v>
      </c>
      <c r="D29" s="4"/>
      <c r="E29" s="17" t="s">
        <v>63</v>
      </c>
      <c r="F29" s="4"/>
      <c r="G29" s="17" t="s">
        <v>137</v>
      </c>
      <c r="H29" s="4"/>
    </row>
    <row r="30" spans="3:8" ht="31.5" customHeight="1" x14ac:dyDescent="0.25">
      <c r="C30" s="15" t="s">
        <v>60</v>
      </c>
      <c r="D30" s="4"/>
      <c r="E30" s="17" t="s">
        <v>64</v>
      </c>
      <c r="F30" s="4"/>
      <c r="G30" s="17" t="s">
        <v>133</v>
      </c>
      <c r="H30" s="4"/>
    </row>
    <row r="31" spans="3:8" ht="29.25" customHeight="1" x14ac:dyDescent="0.25">
      <c r="C31" s="15" t="s">
        <v>21</v>
      </c>
      <c r="D31" s="4"/>
      <c r="E31" s="17" t="s">
        <v>65</v>
      </c>
      <c r="F31" s="4"/>
      <c r="G31" s="17" t="s">
        <v>134</v>
      </c>
      <c r="H31" s="4"/>
    </row>
    <row r="32" spans="3:8" ht="27" customHeight="1" x14ac:dyDescent="0.25">
      <c r="C32" s="15" t="s">
        <v>22</v>
      </c>
      <c r="D32" s="4"/>
      <c r="E32" s="17" t="s">
        <v>66</v>
      </c>
      <c r="F32" s="4"/>
      <c r="G32" s="17" t="s">
        <v>139</v>
      </c>
      <c r="H32" s="4"/>
    </row>
    <row r="33" spans="3:8" ht="30.75" customHeight="1" x14ac:dyDescent="0.25">
      <c r="C33" s="15" t="s">
        <v>23</v>
      </c>
      <c r="D33" s="4"/>
      <c r="E33" s="17" t="s">
        <v>67</v>
      </c>
      <c r="F33" s="4"/>
      <c r="G33" s="17" t="s">
        <v>140</v>
      </c>
      <c r="H33" s="4"/>
    </row>
    <row r="34" spans="3:8" ht="33" customHeight="1" x14ac:dyDescent="0.25">
      <c r="C34" s="15" t="s">
        <v>102</v>
      </c>
      <c r="D34" s="4"/>
      <c r="E34" s="17" t="s">
        <v>68</v>
      </c>
      <c r="F34" s="4"/>
      <c r="G34" s="17" t="s">
        <v>141</v>
      </c>
      <c r="H34" s="4"/>
    </row>
    <row r="35" spans="3:8" ht="44.25" customHeight="1" x14ac:dyDescent="0.25">
      <c r="C35" s="15" t="s">
        <v>103</v>
      </c>
      <c r="D35" s="4"/>
      <c r="E35" s="17" t="s">
        <v>106</v>
      </c>
      <c r="F35" s="4"/>
      <c r="G35" s="17" t="s">
        <v>135</v>
      </c>
      <c r="H35" s="4"/>
    </row>
    <row r="36" spans="3:8" ht="30" customHeight="1" x14ac:dyDescent="0.25">
      <c r="C36" s="15" t="s">
        <v>104</v>
      </c>
      <c r="D36" s="4"/>
      <c r="E36" s="15" t="s">
        <v>105</v>
      </c>
      <c r="F36" s="4"/>
      <c r="G36" s="17" t="s">
        <v>136</v>
      </c>
      <c r="H36" s="4"/>
    </row>
    <row r="37" spans="3:8" x14ac:dyDescent="0.25">
      <c r="C37" s="13" t="s">
        <v>174</v>
      </c>
      <c r="D37" s="38">
        <f>SUM(D38:D46)</f>
        <v>0</v>
      </c>
      <c r="E37" s="13" t="s">
        <v>174</v>
      </c>
      <c r="F37" s="38">
        <f>SUM(F38:F46)</f>
        <v>0</v>
      </c>
      <c r="G37" s="13" t="s">
        <v>175</v>
      </c>
      <c r="H37" s="38">
        <f>SUM(H38:H45)</f>
        <v>0</v>
      </c>
    </row>
    <row r="38" spans="3:8" ht="30" x14ac:dyDescent="0.25">
      <c r="C38" s="15" t="s">
        <v>24</v>
      </c>
      <c r="D38" s="4"/>
      <c r="E38" s="17" t="s">
        <v>69</v>
      </c>
      <c r="F38" s="4"/>
      <c r="G38" s="17" t="s">
        <v>142</v>
      </c>
      <c r="H38" s="4"/>
    </row>
    <row r="39" spans="3:8" x14ac:dyDescent="0.25">
      <c r="C39" s="15" t="s">
        <v>25</v>
      </c>
      <c r="D39" s="4"/>
      <c r="E39" s="17" t="s">
        <v>70</v>
      </c>
      <c r="F39" s="4"/>
      <c r="G39" s="17" t="s">
        <v>143</v>
      </c>
      <c r="H39" s="4"/>
    </row>
    <row r="40" spans="3:8" ht="30" x14ac:dyDescent="0.25">
      <c r="C40" s="15" t="s">
        <v>26</v>
      </c>
      <c r="D40" s="4"/>
      <c r="E40" s="17" t="s">
        <v>71</v>
      </c>
      <c r="F40" s="4"/>
      <c r="G40" s="17" t="s">
        <v>144</v>
      </c>
      <c r="H40" s="40"/>
    </row>
    <row r="41" spans="3:8" x14ac:dyDescent="0.25">
      <c r="C41" s="15" t="s">
        <v>27</v>
      </c>
      <c r="D41" s="4"/>
      <c r="E41" s="17" t="s">
        <v>72</v>
      </c>
      <c r="F41" s="4"/>
      <c r="G41" s="17" t="s">
        <v>145</v>
      </c>
      <c r="H41" s="4"/>
    </row>
    <row r="42" spans="3:8" ht="30" x14ac:dyDescent="0.25">
      <c r="C42" s="15" t="s">
        <v>41</v>
      </c>
      <c r="D42" s="4"/>
      <c r="E42" s="17" t="s">
        <v>73</v>
      </c>
      <c r="F42" s="4"/>
      <c r="G42" s="17" t="s">
        <v>146</v>
      </c>
      <c r="H42" s="4"/>
    </row>
    <row r="43" spans="3:8" ht="48.75" customHeight="1" x14ac:dyDescent="0.25">
      <c r="C43" s="15" t="s">
        <v>28</v>
      </c>
      <c r="D43" s="4"/>
      <c r="E43" s="17" t="s">
        <v>74</v>
      </c>
      <c r="F43" s="4"/>
      <c r="G43" s="17" t="s">
        <v>147</v>
      </c>
      <c r="H43" s="4"/>
    </row>
    <row r="44" spans="3:8" ht="30" x14ac:dyDescent="0.25">
      <c r="C44" s="15" t="s">
        <v>29</v>
      </c>
      <c r="D44" s="4"/>
      <c r="E44" s="17" t="s">
        <v>75</v>
      </c>
      <c r="F44" s="4"/>
      <c r="G44" s="17" t="s">
        <v>148</v>
      </c>
      <c r="H44" s="4"/>
    </row>
    <row r="45" spans="3:8" ht="30" x14ac:dyDescent="0.25">
      <c r="C45" s="15" t="s">
        <v>30</v>
      </c>
      <c r="D45" s="4"/>
      <c r="E45" s="17" t="s">
        <v>76</v>
      </c>
      <c r="F45" s="4"/>
      <c r="G45" s="17" t="s">
        <v>149</v>
      </c>
      <c r="H45" s="4"/>
    </row>
    <row r="46" spans="3:8" ht="15.75" thickBot="1" x14ac:dyDescent="0.3">
      <c r="C46" s="15" t="s">
        <v>31</v>
      </c>
      <c r="D46" s="4"/>
      <c r="E46" s="17" t="s">
        <v>77</v>
      </c>
      <c r="F46" s="4"/>
      <c r="G46" s="6"/>
    </row>
    <row r="47" spans="3:8" ht="15.75" thickBot="1" x14ac:dyDescent="0.3">
      <c r="C47" s="3" t="s">
        <v>78</v>
      </c>
      <c r="D47" s="3" t="s">
        <v>3</v>
      </c>
      <c r="E47" s="3" t="s">
        <v>79</v>
      </c>
      <c r="F47" s="3" t="s">
        <v>4</v>
      </c>
      <c r="G47" s="3" t="s">
        <v>122</v>
      </c>
      <c r="H47" s="3" t="s">
        <v>5</v>
      </c>
    </row>
    <row r="48" spans="3:8" x14ac:dyDescent="0.25">
      <c r="C48" s="16" t="s">
        <v>176</v>
      </c>
      <c r="D48" s="39">
        <f>SUM(D49:D52)</f>
        <v>0</v>
      </c>
      <c r="E48" s="16" t="s">
        <v>176</v>
      </c>
      <c r="F48" s="39">
        <f>SUM(F49:F52)</f>
        <v>0</v>
      </c>
      <c r="G48" s="16" t="s">
        <v>176</v>
      </c>
      <c r="H48" s="39">
        <f>SUM(H49:H52)</f>
        <v>0</v>
      </c>
    </row>
    <row r="49" spans="3:8" ht="30" x14ac:dyDescent="0.25">
      <c r="C49" s="14" t="s">
        <v>32</v>
      </c>
      <c r="D49" s="1"/>
      <c r="E49" s="17" t="s">
        <v>109</v>
      </c>
      <c r="F49" s="1"/>
      <c r="G49" s="17" t="s">
        <v>150</v>
      </c>
    </row>
    <row r="50" spans="3:8" x14ac:dyDescent="0.25">
      <c r="C50" s="14" t="s">
        <v>33</v>
      </c>
      <c r="D50" s="1"/>
      <c r="E50" s="17" t="s">
        <v>110</v>
      </c>
      <c r="F50" s="1"/>
      <c r="G50" s="17" t="s">
        <v>151</v>
      </c>
    </row>
    <row r="51" spans="3:8" ht="30" x14ac:dyDescent="0.25">
      <c r="C51" s="14" t="s">
        <v>34</v>
      </c>
      <c r="D51" s="1"/>
      <c r="E51" s="17" t="s">
        <v>88</v>
      </c>
      <c r="F51" s="1"/>
      <c r="G51" s="17" t="s">
        <v>152</v>
      </c>
    </row>
    <row r="52" spans="3:8" ht="48" customHeight="1" x14ac:dyDescent="0.25">
      <c r="C52" s="14" t="s">
        <v>35</v>
      </c>
      <c r="D52" s="1"/>
      <c r="E52" s="17" t="s">
        <v>111</v>
      </c>
      <c r="F52" s="1"/>
      <c r="G52" s="17" t="s">
        <v>153</v>
      </c>
    </row>
    <row r="53" spans="3:8" x14ac:dyDescent="0.25">
      <c r="C53" s="16" t="s">
        <v>177</v>
      </c>
      <c r="D53" s="39">
        <f>SUM(D54:D59)</f>
        <v>0</v>
      </c>
      <c r="E53" s="16" t="s">
        <v>177</v>
      </c>
      <c r="F53" s="39">
        <f>SUM(F54:F59)</f>
        <v>0</v>
      </c>
      <c r="G53" s="16" t="s">
        <v>177</v>
      </c>
      <c r="H53" s="39">
        <f>SUM(H54:H59)</f>
        <v>0</v>
      </c>
    </row>
    <row r="54" spans="3:8" ht="43.5" customHeight="1" x14ac:dyDescent="0.25">
      <c r="C54" s="15" t="s">
        <v>36</v>
      </c>
      <c r="D54" s="1"/>
      <c r="E54" s="17" t="s">
        <v>82</v>
      </c>
      <c r="F54" s="1"/>
      <c r="G54" s="17" t="s">
        <v>154</v>
      </c>
    </row>
    <row r="55" spans="3:8" ht="43.5" customHeight="1" x14ac:dyDescent="0.25">
      <c r="C55" s="15" t="s">
        <v>107</v>
      </c>
      <c r="D55" s="1"/>
      <c r="E55" s="17" t="s">
        <v>83</v>
      </c>
      <c r="F55" s="1"/>
      <c r="G55" s="17" t="s">
        <v>155</v>
      </c>
    </row>
    <row r="56" spans="3:8" ht="46.5" customHeight="1" x14ac:dyDescent="0.25">
      <c r="C56" s="15" t="s">
        <v>37</v>
      </c>
      <c r="D56" s="1"/>
      <c r="E56" s="17" t="s">
        <v>84</v>
      </c>
      <c r="F56" s="1"/>
      <c r="G56" s="17" t="s">
        <v>156</v>
      </c>
    </row>
    <row r="57" spans="3:8" ht="45" x14ac:dyDescent="0.25">
      <c r="C57" s="15" t="s">
        <v>38</v>
      </c>
      <c r="D57" s="1"/>
      <c r="E57" s="17" t="s">
        <v>85</v>
      </c>
      <c r="F57" s="1"/>
      <c r="G57" s="17" t="s">
        <v>157</v>
      </c>
    </row>
    <row r="58" spans="3:8" ht="30" x14ac:dyDescent="0.25">
      <c r="C58" s="15" t="s">
        <v>39</v>
      </c>
      <c r="D58" s="1"/>
      <c r="E58" s="17" t="s">
        <v>86</v>
      </c>
      <c r="F58" s="1"/>
      <c r="G58" s="17" t="s">
        <v>158</v>
      </c>
    </row>
    <row r="59" spans="3:8" ht="46.5" customHeight="1" x14ac:dyDescent="0.25">
      <c r="C59" s="15" t="s">
        <v>40</v>
      </c>
      <c r="D59" s="1"/>
      <c r="E59" s="17" t="s">
        <v>87</v>
      </c>
      <c r="F59" s="1"/>
      <c r="G59" s="17" t="s">
        <v>159</v>
      </c>
    </row>
    <row r="60" spans="3:8" x14ac:dyDescent="0.25">
      <c r="C60" s="16" t="s">
        <v>178</v>
      </c>
      <c r="D60" s="39">
        <f>SUM(D61:D63)</f>
        <v>0</v>
      </c>
      <c r="E60" s="16" t="s">
        <v>178</v>
      </c>
      <c r="F60" s="39">
        <f>SUM(F61:F63)</f>
        <v>0</v>
      </c>
      <c r="G60" s="16" t="s">
        <v>179</v>
      </c>
      <c r="H60" s="39">
        <f>SUM(H61:H62)</f>
        <v>0</v>
      </c>
    </row>
    <row r="61" spans="3:8" x14ac:dyDescent="0.25">
      <c r="C61" s="14" t="s">
        <v>42</v>
      </c>
      <c r="D61" s="1"/>
      <c r="E61" s="18" t="s">
        <v>93</v>
      </c>
      <c r="F61" s="1"/>
      <c r="G61" s="17" t="s">
        <v>160</v>
      </c>
    </row>
    <row r="62" spans="3:8" ht="30" x14ac:dyDescent="0.25">
      <c r="C62" s="14" t="s">
        <v>119</v>
      </c>
      <c r="D62" s="1"/>
      <c r="E62" s="17" t="s">
        <v>94</v>
      </c>
      <c r="F62" s="1"/>
      <c r="G62" s="17" t="s">
        <v>161</v>
      </c>
    </row>
    <row r="63" spans="3:8" x14ac:dyDescent="0.25">
      <c r="C63" s="14" t="s">
        <v>43</v>
      </c>
      <c r="D63" s="1"/>
      <c r="E63" s="18" t="s">
        <v>95</v>
      </c>
      <c r="F63" s="1"/>
      <c r="G63" s="1"/>
    </row>
    <row r="64" spans="3:8" x14ac:dyDescent="0.25">
      <c r="C64" s="16" t="s">
        <v>180</v>
      </c>
      <c r="D64" s="39">
        <f>SUM(D65:D68)</f>
        <v>0</v>
      </c>
      <c r="E64" s="16" t="s">
        <v>180</v>
      </c>
      <c r="F64" s="39">
        <f>SUM(F65:F68)</f>
        <v>0</v>
      </c>
      <c r="G64" s="16" t="s">
        <v>180</v>
      </c>
      <c r="H64" s="39">
        <f>SUM(H65:H68)</f>
        <v>0</v>
      </c>
    </row>
    <row r="65" spans="3:8" ht="30" x14ac:dyDescent="0.25">
      <c r="C65" s="15" t="s">
        <v>44</v>
      </c>
      <c r="D65" s="1"/>
      <c r="E65" s="17" t="s">
        <v>96</v>
      </c>
      <c r="F65" s="1"/>
      <c r="G65" s="17" t="s">
        <v>162</v>
      </c>
    </row>
    <row r="66" spans="3:8" ht="45" x14ac:dyDescent="0.25">
      <c r="C66" s="15" t="s">
        <v>89</v>
      </c>
      <c r="D66" s="1"/>
      <c r="E66" s="17" t="s">
        <v>97</v>
      </c>
      <c r="F66" s="1"/>
      <c r="G66" s="17" t="s">
        <v>163</v>
      </c>
      <c r="H66" s="4"/>
    </row>
    <row r="67" spans="3:8" ht="30" customHeight="1" x14ac:dyDescent="0.25">
      <c r="C67" s="15" t="s">
        <v>45</v>
      </c>
      <c r="D67" s="1"/>
      <c r="E67" s="17" t="s">
        <v>98</v>
      </c>
      <c r="F67" s="1"/>
      <c r="G67" s="17" t="s">
        <v>164</v>
      </c>
      <c r="H67" s="4"/>
    </row>
    <row r="68" spans="3:8" ht="30" x14ac:dyDescent="0.25">
      <c r="C68" s="15" t="s">
        <v>108</v>
      </c>
      <c r="D68" s="1"/>
      <c r="E68" s="17" t="s">
        <v>99</v>
      </c>
      <c r="F68" s="1"/>
      <c r="G68" s="17" t="s">
        <v>165</v>
      </c>
      <c r="H68" s="4"/>
    </row>
    <row r="69" spans="3:8" x14ac:dyDescent="0.25">
      <c r="C69" s="16" t="s">
        <v>181</v>
      </c>
      <c r="D69" s="39">
        <f>SUM(D70:D73)</f>
        <v>0</v>
      </c>
      <c r="E69" s="16" t="s">
        <v>181</v>
      </c>
      <c r="F69" s="39">
        <f>SUM(F70:F73)</f>
        <v>0</v>
      </c>
      <c r="G69" s="16" t="s">
        <v>182</v>
      </c>
      <c r="H69" s="39">
        <f>SUM(H70:H72)</f>
        <v>0</v>
      </c>
    </row>
    <row r="70" spans="3:8" x14ac:dyDescent="0.25">
      <c r="C70" s="17" t="s">
        <v>90</v>
      </c>
      <c r="D70" s="1"/>
      <c r="E70" s="17" t="s">
        <v>112</v>
      </c>
      <c r="F70" s="1"/>
      <c r="G70" s="18" t="s">
        <v>166</v>
      </c>
      <c r="H70" s="4"/>
    </row>
    <row r="71" spans="3:8" ht="45" x14ac:dyDescent="0.25">
      <c r="C71" s="17" t="s">
        <v>120</v>
      </c>
      <c r="D71" s="1"/>
      <c r="E71" s="17" t="s">
        <v>113</v>
      </c>
      <c r="F71" s="1"/>
      <c r="G71" s="18" t="s">
        <v>167</v>
      </c>
      <c r="H71" s="4"/>
    </row>
    <row r="72" spans="3:8" x14ac:dyDescent="0.25">
      <c r="C72" s="17" t="s">
        <v>91</v>
      </c>
      <c r="D72" s="1"/>
      <c r="E72" s="17" t="s">
        <v>80</v>
      </c>
      <c r="F72" s="1"/>
      <c r="G72" s="18" t="s">
        <v>168</v>
      </c>
      <c r="H72" s="4"/>
    </row>
    <row r="73" spans="3:8" s="21" customFormat="1" ht="15.75" thickBot="1" x14ac:dyDescent="0.3">
      <c r="C73" s="19" t="s">
        <v>92</v>
      </c>
      <c r="D73" s="20"/>
      <c r="E73" s="19" t="s">
        <v>81</v>
      </c>
      <c r="F73" s="20"/>
      <c r="G73" s="20"/>
      <c r="H73" s="41"/>
    </row>
    <row r="74" spans="3:8" ht="18" customHeight="1" thickBot="1" x14ac:dyDescent="0.3">
      <c r="D74" s="1"/>
      <c r="E74" s="1"/>
      <c r="F74" s="1"/>
      <c r="G74" s="1"/>
      <c r="H74" s="4"/>
    </row>
    <row r="75" spans="3:8" ht="21" customHeight="1" x14ac:dyDescent="0.25">
      <c r="C75" s="32" t="s">
        <v>114</v>
      </c>
      <c r="D75" s="34">
        <f>SUM(D38:D46,D27:D36,D20:D25,D12:D18)</f>
        <v>0</v>
      </c>
      <c r="E75" s="36" t="s">
        <v>183</v>
      </c>
      <c r="F75" s="34">
        <f>SUM(F12:F18,F20:F25,F27:F36,F38:F46)</f>
        <v>0</v>
      </c>
      <c r="G75" s="36" t="s">
        <v>186</v>
      </c>
      <c r="H75" s="34">
        <f>SUM(H20:H24,H12:H15,H27:H36,H38:H45)</f>
        <v>0</v>
      </c>
    </row>
    <row r="76" spans="3:8" ht="18.75" customHeight="1" thickBot="1" x14ac:dyDescent="0.3">
      <c r="C76" s="33" t="s">
        <v>115</v>
      </c>
      <c r="D76" s="35">
        <f>SUM(D70:D73,D65:D68,D61:D63,D54:D59,D49:D52)</f>
        <v>0</v>
      </c>
      <c r="E76" s="37" t="s">
        <v>184</v>
      </c>
      <c r="F76" s="35">
        <f>SUM(F70:F73,F65:F68,F61:F63,F54:F59,F49:F52)</f>
        <v>0</v>
      </c>
      <c r="G76" s="37" t="s">
        <v>187</v>
      </c>
      <c r="H76" s="35">
        <f>SUM(H49:H52,H54:H59,H61:H62,H65:H68,H70:H72)</f>
        <v>0</v>
      </c>
    </row>
    <row r="77" spans="3:8" x14ac:dyDescent="0.25">
      <c r="C77" s="15"/>
      <c r="D77" s="1"/>
      <c r="E77" s="1"/>
      <c r="F77" s="1"/>
      <c r="G77" s="1"/>
      <c r="H77" s="4"/>
    </row>
    <row r="78" spans="3:8" ht="15.75" thickBot="1" x14ac:dyDescent="0.3">
      <c r="C78" s="15"/>
      <c r="D78" s="1"/>
      <c r="E78" s="1"/>
      <c r="F78" s="1"/>
      <c r="G78" s="1"/>
      <c r="H78" s="4"/>
    </row>
    <row r="79" spans="3:8" ht="30" x14ac:dyDescent="0.25">
      <c r="D79" s="24" t="s">
        <v>116</v>
      </c>
      <c r="E79" s="25" t="s">
        <v>117</v>
      </c>
      <c r="F79" s="25" t="s">
        <v>118</v>
      </c>
      <c r="G79" s="26" t="s">
        <v>185</v>
      </c>
      <c r="H79" s="4"/>
    </row>
    <row r="80" spans="3:8" x14ac:dyDescent="0.25">
      <c r="C80" s="22" t="s">
        <v>1</v>
      </c>
      <c r="D80" s="27">
        <f>IF(D75&lt;16, 1,0)</f>
        <v>1</v>
      </c>
      <c r="E80" s="2">
        <f>IF(D75&gt;=16,1,0)</f>
        <v>0</v>
      </c>
      <c r="F80" s="2">
        <f>IF(F75&gt;=16,1,0)</f>
        <v>0</v>
      </c>
      <c r="G80" s="28">
        <f>IF(H75&gt;=13,1,0)</f>
        <v>0</v>
      </c>
      <c r="H80" s="4"/>
    </row>
    <row r="81" spans="3:7" ht="15.75" thickBot="1" x14ac:dyDescent="0.3">
      <c r="C81" s="23" t="s">
        <v>0</v>
      </c>
      <c r="D81" s="29">
        <f>IF(D76&lt;11,1,0)</f>
        <v>1</v>
      </c>
      <c r="E81" s="30">
        <f>IF(D76&gt;=11,1,0)</f>
        <v>0</v>
      </c>
      <c r="F81" s="30">
        <f>IF(F76&gt;=11,1,0)</f>
        <v>0</v>
      </c>
      <c r="G81" s="31">
        <f>IF(H76&gt;=9,1,0)</f>
        <v>0</v>
      </c>
    </row>
  </sheetData>
  <dataValidations count="6">
    <dataValidation type="whole" errorStyle="warning" allowBlank="1" showInputMessage="1" showErrorMessage="1" errorTitle="Obaveštenje" error="U polja se mogu uneti samo vrednosti 0 i 1, 0 ako učenik ne ostvaruje dati obrazovni ishod i 1 ako ga ostvaruje!" sqref="D12:D18 D20:D25 D27:D36 D38:D46 D49:D52 D54:D59 D61:D63 D65:D68 D70:D74" xr:uid="{839D4B88-8A98-42EE-933B-28D20E33F5A0}">
      <formula1>0</formula1>
      <formula2>1</formula2>
    </dataValidation>
    <dataValidation type="whole" errorStyle="warning" allowBlank="1" showInputMessage="1" showErrorMessage="1" errorTitle="Obaveštenje" error="U polja se mogu uneti samo vrednosti 0 i 1, 0 ako učenik ne ostvaruje dati obrazovni ishod i 1 ako ga ostvaruje!" promptTitle="Upozorenje" prompt="Učenik koji ima jedinicu na srednjem nivou postignuća, mora imati jedinicu i na istom ishodu sa osnovnog nivoa postignuća." sqref="F12:F18 F20:F25 F27:F36 F38:F46 F49:F52 F54:F59 F61:F63 F65:F68 F70:F73" xr:uid="{CE5477D3-F8A6-486F-8CA5-09C91BBEACEC}">
      <formula1>0</formula1>
      <formula2>1</formula2>
    </dataValidation>
    <dataValidation allowBlank="1" showInputMessage="1" showErrorMessage="1" prompt="1 - da_x000a_0 - ne_x000a_" sqref="D80:G81" xr:uid="{DD6D259D-C238-41A3-88C7-D5DCC2B1439E}"/>
    <dataValidation allowBlank="1" showInputMessage="1" showErrorMessage="1" promptTitle="Upozorenje" prompt="Učenik koji ima jedinicu na određenom obrazovnom ishodu na naprednom standardu postignuća, mora imati jedinicu i na istom ishodu sa osnovnog i srednjeg nivoa postignuća." sqref="H73:H1048576 H16:H19 H1:H11 H25:H26 H37 H46:H48" xr:uid="{8CC0B058-775C-4F6E-B68F-49BE4A49564F}"/>
    <dataValidation type="whole" allowBlank="1" showInputMessage="1" showErrorMessage="1" promptTitle="Upozorenje" prompt="Učenik koji ima jedinicu na određenom obrazovnom ishodu na naprednom standardu postignuća, mora imati jedinicu i na istom ishodu sa osnovnog i srednjeg nivoa postignuća." sqref="H12:H15 H20:H24" xr:uid="{4E8D2DC8-1FBC-4A15-BA60-D2735F79F45B}">
      <formula1>0</formula1>
      <formula2>1</formula2>
    </dataValidation>
    <dataValidation type="whole" allowBlank="1" showInputMessage="1" showErrorMessage="1" sqref="H27:H36 H38:H45 H49:H52 H54:H59 H61:H63 H65:H68 H70:H72" xr:uid="{AD3B39CE-E85A-4CAA-8589-73ED4C8F5BC5}">
      <formula1>0</formula1>
      <formula2>1</formula2>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Primer popunjenog instrumenta</vt:lpstr>
      <vt:lpstr>Učenik 1</vt:lpstr>
      <vt:lpstr>Učenik 2</vt:lpstr>
      <vt:lpstr>Učenik 3</vt:lpstr>
      <vt:lpstr>Učenik 4</vt:lpstr>
      <vt:lpstr>Učenik 5</vt:lpstr>
      <vt:lpstr>Učenik 6</vt:lpstr>
      <vt:lpstr>Učenik 7</vt:lpstr>
      <vt:lpstr>Učenik 8</vt:lpstr>
      <vt:lpstr>Učenik 9</vt:lpstr>
      <vt:lpstr>Učenik 10</vt:lpstr>
      <vt:lpstr>Učenik 11</vt:lpstr>
      <vt:lpstr>Učenik 12</vt:lpstr>
      <vt:lpstr>Učenik 13</vt:lpstr>
      <vt:lpstr>Učenik 14</vt:lpstr>
      <vt:lpstr>Učenik 15</vt:lpstr>
      <vt:lpstr>Učenik 16</vt:lpstr>
      <vt:lpstr>Učenik 17</vt:lpstr>
      <vt:lpstr>Učenik 18</vt:lpstr>
      <vt:lpstr>Učenik 19</vt:lpstr>
      <vt:lpstr>Učenik 20</vt:lpstr>
      <vt:lpstr>Učenik 21</vt:lpstr>
      <vt:lpstr>Učenik 22</vt:lpstr>
      <vt:lpstr>Učenik 23</vt:lpstr>
      <vt:lpstr>Učenik 24</vt:lpstr>
      <vt:lpstr>Učenik 25</vt:lpstr>
      <vt:lpstr>Učenik 26</vt:lpstr>
      <vt:lpstr>Učenik 27</vt:lpstr>
      <vt:lpstr>Učenik 28</vt:lpstr>
      <vt:lpstr>Učenik 29</vt:lpstr>
      <vt:lpstr>Učenik 30</vt:lpstr>
      <vt:lpstr>Učenik 31</vt:lpstr>
      <vt:lpstr>Učenik 32</vt:lpstr>
      <vt:lpstr>Učenik 33</vt:lpstr>
      <vt:lpstr>Učenik 34</vt:lpstr>
      <vt:lpstr>Učenik 35</vt:lpstr>
      <vt:lpstr>'Učenik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Tijana Jokić Zorkić</cp:lastModifiedBy>
  <cp:lastPrinted>2018-09-14T09:41:15Z</cp:lastPrinted>
  <dcterms:created xsi:type="dcterms:W3CDTF">2014-08-19T10:52:31Z</dcterms:created>
  <dcterms:modified xsi:type="dcterms:W3CDTF">2018-09-14T09:41:23Z</dcterms:modified>
</cp:coreProperties>
</file>